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B2" i="1" l="1"/>
  <c r="C1" i="1"/>
  <c r="L1" i="1"/>
  <c r="C5" i="1" l="1"/>
  <c r="I1" i="1"/>
  <c r="C2" i="1" l="1"/>
  <c r="B4" i="1" s="1"/>
  <c r="D5" i="1"/>
  <c r="E5" i="1" s="1"/>
  <c r="F4" i="1" s="1"/>
  <c r="C4" i="1"/>
  <c r="E4" i="1" s="1"/>
  <c r="F5" i="1" s="1"/>
  <c r="F1" i="1"/>
  <c r="B5" i="1" l="1"/>
  <c r="C8" i="1" s="1"/>
  <c r="C10" i="1" s="1"/>
</calcChain>
</file>

<file path=xl/sharedStrings.xml><?xml version="1.0" encoding="utf-8"?>
<sst xmlns="http://schemas.openxmlformats.org/spreadsheetml/2006/main" count="14" uniqueCount="14">
  <si>
    <t>soleil</t>
  </si>
  <si>
    <t>abscisse</t>
  </si>
  <si>
    <t>ordonnée</t>
  </si>
  <si>
    <t>C</t>
  </si>
  <si>
    <t>H</t>
  </si>
  <si>
    <t>vect(CH)</t>
  </si>
  <si>
    <t>vect(u)</t>
  </si>
  <si>
    <t>vect(n)</t>
  </si>
  <si>
    <t>produit</t>
  </si>
  <si>
    <t>scalaire</t>
  </si>
  <si>
    <t xml:space="preserve">angle </t>
  </si>
  <si>
    <t>distance AB</t>
  </si>
  <si>
    <t>ht point H</t>
  </si>
  <si>
    <t>lg auvent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</si>
</sst>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63377788628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0" fontId="0" fillId="3" borderId="1" xfId="0" applyFill="1" applyBorder="1"/>
    <xf numFmtId="0" fontId="1" fillId="0" borderId="1" xfId="0" applyFont="1" applyBorder="1"/>
    <xf numFmtId="0" fontId="1" fillId="2" borderId="1" xfId="0" applyFont="1" applyFill="1" applyBorder="1"/>
    <xf numFmtId="0" fontId="1" fillId="4" borderId="1" xfId="0" applyFont="1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C13" sqref="C13"/>
    </sheetView>
  </sheetViews>
  <sheetFormatPr baseColWidth="10" defaultColWidth="9.140625" defaultRowHeight="15" x14ac:dyDescent="0.25"/>
  <cols>
    <col min="1" max="13" width="10.7109375" customWidth="1"/>
  </cols>
  <sheetData>
    <row r="1" spans="1:12" x14ac:dyDescent="0.25">
      <c r="A1" s="7"/>
      <c r="B1" s="8" t="s">
        <v>13</v>
      </c>
      <c r="C1" s="8">
        <f>1.5</f>
        <v>1.5</v>
      </c>
      <c r="D1" s="8"/>
      <c r="E1" s="8" t="s">
        <v>10</v>
      </c>
      <c r="F1" s="8">
        <f>18*PI()/180</f>
        <v>0.31415926535897931</v>
      </c>
      <c r="G1" s="8"/>
      <c r="H1" s="8" t="s">
        <v>11</v>
      </c>
      <c r="I1" s="8">
        <f>2.8</f>
        <v>2.8</v>
      </c>
      <c r="J1" s="8"/>
      <c r="K1" s="8" t="s">
        <v>12</v>
      </c>
      <c r="L1" s="8">
        <f>2.25</f>
        <v>2.25</v>
      </c>
    </row>
    <row r="2" spans="1:12" x14ac:dyDescent="0.25">
      <c r="A2" s="6" t="s">
        <v>0</v>
      </c>
      <c r="B2" s="1">
        <f>17.5</f>
        <v>17.5</v>
      </c>
      <c r="C2" s="2">
        <f>B2*PI()/180</f>
        <v>0.30543261909900765</v>
      </c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5"/>
      <c r="B3" s="5" t="s">
        <v>6</v>
      </c>
      <c r="C3" s="5" t="s">
        <v>3</v>
      </c>
      <c r="D3" s="5" t="s">
        <v>4</v>
      </c>
      <c r="E3" s="5" t="s">
        <v>5</v>
      </c>
      <c r="F3" s="5" t="s">
        <v>7</v>
      </c>
      <c r="G3" s="2"/>
      <c r="H3" s="2"/>
      <c r="I3" s="2"/>
      <c r="J3" s="2"/>
      <c r="K3" s="2"/>
      <c r="L3" s="2"/>
    </row>
    <row r="4" spans="1:12" x14ac:dyDescent="0.25">
      <c r="A4" s="5" t="s">
        <v>1</v>
      </c>
      <c r="B4" s="2">
        <f>-COS(C2)</f>
        <v>-0.95371695074822693</v>
      </c>
      <c r="C4" s="2">
        <f>C1*COS(F1)</f>
        <v>1.4265847744427302</v>
      </c>
      <c r="D4" s="2">
        <v>0</v>
      </c>
      <c r="E4" s="2">
        <f>D4-C4</f>
        <v>-1.4265847744427302</v>
      </c>
      <c r="F4" s="2">
        <f>E5</f>
        <v>-8.6474508437578645E-2</v>
      </c>
      <c r="G4" s="2"/>
      <c r="H4" s="2"/>
      <c r="I4" s="2"/>
      <c r="J4" s="2"/>
      <c r="K4" s="2"/>
      <c r="L4" s="2"/>
    </row>
    <row r="5" spans="1:12" x14ac:dyDescent="0.25">
      <c r="A5" s="5" t="s">
        <v>2</v>
      </c>
      <c r="B5" s="2">
        <f>-SIN(C2)</f>
        <v>-0.30070579950427312</v>
      </c>
      <c r="C5" s="2">
        <f>I1-C1*SIN(F1)</f>
        <v>2.3364745084375786</v>
      </c>
      <c r="D5" s="2">
        <f>L1</f>
        <v>2.25</v>
      </c>
      <c r="E5" s="2">
        <f>D5-C5</f>
        <v>-8.6474508437578645E-2</v>
      </c>
      <c r="F5" s="2">
        <f>-E4</f>
        <v>1.4265847744427302</v>
      </c>
      <c r="G5" s="2"/>
      <c r="H5" s="2"/>
      <c r="I5" s="2"/>
      <c r="J5" s="2"/>
      <c r="K5" s="2"/>
      <c r="L5" s="2"/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25">
      <c r="A8" s="3" t="s">
        <v>8</v>
      </c>
      <c r="B8" s="3" t="s">
        <v>9</v>
      </c>
      <c r="C8" s="4">
        <f>B4*F4+B5*F5</f>
        <v>-0.34651011065488496</v>
      </c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C10" t="str">
        <f>IF(C8&gt;=0,"point éclairé","point à l'ombre")</f>
        <v>point à l'ombre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2012-09-13T09:26:55Z</dcterms:modified>
</cp:coreProperties>
</file>