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480" windowWidth="12240" windowHeight="7665" activeTab="3"/>
  </bookViews>
  <sheets>
    <sheet name="Fiche suivi d'évaluation" sheetId="1" r:id="rId1"/>
    <sheet name="Intervention de technologie" sheetId="3" r:id="rId2"/>
    <sheet name="Bilan Récap des compétences éva" sheetId="2" r:id="rId3"/>
    <sheet name="Planning prévisionnel" sheetId="4" r:id="rId4"/>
    <sheet name="Bilan individuel élève" sheetId="5" r:id="rId5"/>
  </sheets>
  <definedNames>
    <definedName name="_xlnm.Print_Area" localSheetId="4">'Bilan individuel élève'!$A$1:$CA$128</definedName>
    <definedName name="_xlnm.Print_Area" localSheetId="2">'Bilan Récap des compétences éva'!$A$1:$CA$128</definedName>
    <definedName name="_xlnm.Print_Area" localSheetId="0">'Fiche suivi d''évaluation'!$A$1:$BU$24</definedName>
  </definedNames>
  <calcPr calcId="145621" concurrentCalc="0"/>
</workbook>
</file>

<file path=xl/calcChain.xml><?xml version="1.0" encoding="utf-8"?>
<calcChain xmlns="http://schemas.openxmlformats.org/spreadsheetml/2006/main">
  <c r="BW16" i="2" l="1"/>
  <c r="BW17" i="2"/>
  <c r="BW18" i="2"/>
  <c r="BW20" i="2"/>
  <c r="BW21" i="2"/>
  <c r="BW22" i="2"/>
  <c r="BW23" i="2"/>
  <c r="BW24" i="2"/>
  <c r="BW26" i="2"/>
  <c r="BW27" i="2"/>
  <c r="BW29" i="2"/>
  <c r="BW30" i="2"/>
  <c r="BW31" i="2"/>
  <c r="BW32" i="2"/>
  <c r="BW34" i="2"/>
  <c r="BW35" i="2"/>
  <c r="BW36" i="2"/>
  <c r="BW38" i="2"/>
  <c r="BW39" i="2"/>
  <c r="BW41" i="2"/>
  <c r="BW42" i="2"/>
  <c r="BW43" i="2"/>
  <c r="BW45" i="2"/>
  <c r="BW46" i="2"/>
  <c r="BW47" i="2"/>
  <c r="BW48" i="2"/>
  <c r="BW49" i="2"/>
  <c r="BW50" i="2"/>
  <c r="BW51" i="2"/>
  <c r="BW53" i="2"/>
  <c r="BW54" i="2"/>
  <c r="BW55" i="2"/>
  <c r="BW56" i="2"/>
  <c r="BW57" i="2"/>
  <c r="BW59" i="2"/>
  <c r="BW60" i="2"/>
  <c r="BW62" i="2"/>
  <c r="BW63" i="2"/>
  <c r="BW65" i="2"/>
  <c r="BW66" i="2"/>
  <c r="BW67" i="2"/>
  <c r="BW69" i="2"/>
  <c r="BW70" i="2"/>
  <c r="BW71" i="2"/>
  <c r="BW72" i="2"/>
  <c r="BW74" i="2"/>
  <c r="BW75" i="2"/>
  <c r="BW76" i="2"/>
  <c r="BW78" i="2"/>
  <c r="BW79" i="2"/>
  <c r="BW80" i="2"/>
  <c r="BW82" i="2"/>
  <c r="BW87" i="2"/>
  <c r="BW88" i="2"/>
  <c r="BW89" i="2"/>
  <c r="BW90" i="2"/>
  <c r="BW91" i="2"/>
  <c r="BW92" i="2"/>
  <c r="BW93" i="2"/>
  <c r="BW94" i="2"/>
  <c r="BW95" i="2"/>
  <c r="BW96" i="2"/>
  <c r="BW97" i="2"/>
  <c r="BW98" i="2"/>
  <c r="BW100" i="2"/>
  <c r="BW101" i="2"/>
  <c r="BW102" i="2"/>
  <c r="BW103" i="2"/>
  <c r="BW104" i="2"/>
  <c r="BW105" i="2"/>
  <c r="BW107" i="2"/>
  <c r="BW108" i="2"/>
  <c r="BW109" i="2"/>
  <c r="BW111" i="2"/>
  <c r="BW112" i="2"/>
  <c r="BW114" i="2"/>
  <c r="BW115" i="2"/>
  <c r="BW116" i="2"/>
  <c r="BW117" i="2"/>
  <c r="BW118" i="2"/>
  <c r="BW120" i="2"/>
  <c r="BW121" i="2"/>
  <c r="BW123" i="2"/>
  <c r="BW124" i="2"/>
  <c r="BW125" i="2"/>
  <c r="BW15" i="2"/>
  <c r="BZ125" i="5"/>
  <c r="BY125" i="5"/>
  <c r="BX125" i="5"/>
  <c r="BZ123" i="5"/>
  <c r="BY123" i="5"/>
  <c r="BX123" i="5"/>
  <c r="BZ120" i="5"/>
  <c r="BY120" i="5"/>
  <c r="BX120" i="5"/>
  <c r="BZ117" i="5"/>
  <c r="BY117" i="5"/>
  <c r="BX117" i="5"/>
  <c r="BZ116" i="5"/>
  <c r="BY116" i="5"/>
  <c r="BX116" i="5"/>
  <c r="BZ114" i="5"/>
  <c r="BY114" i="5"/>
  <c r="BX114" i="5"/>
  <c r="BZ112" i="5"/>
  <c r="BY112" i="5"/>
  <c r="BX112" i="5"/>
  <c r="BZ111" i="5"/>
  <c r="BY111" i="5"/>
  <c r="BX111" i="5"/>
  <c r="BZ109" i="5"/>
  <c r="BY109" i="5"/>
  <c r="BX109" i="5"/>
  <c r="BZ107" i="5"/>
  <c r="BY107" i="5"/>
  <c r="BX107" i="5"/>
  <c r="BZ105" i="5"/>
  <c r="BY105" i="5"/>
  <c r="BX105" i="5"/>
  <c r="BZ100" i="5"/>
  <c r="BY100" i="5"/>
  <c r="BX100" i="5"/>
  <c r="BZ93" i="5"/>
  <c r="BY93" i="5"/>
  <c r="BX93" i="5"/>
  <c r="BZ82" i="5"/>
  <c r="BY82" i="5"/>
  <c r="BX82" i="5"/>
  <c r="BZ63" i="5"/>
  <c r="BY63" i="5"/>
  <c r="BX63" i="5"/>
  <c r="BZ62" i="5"/>
  <c r="BY62" i="5"/>
  <c r="BX62" i="5"/>
  <c r="BZ60" i="5"/>
  <c r="BY60" i="5"/>
  <c r="BX60" i="5"/>
  <c r="BZ59" i="5"/>
  <c r="BY59" i="5"/>
  <c r="BX59" i="5"/>
  <c r="BZ57" i="5"/>
  <c r="BY57" i="5"/>
  <c r="BX57" i="5"/>
  <c r="BZ56" i="5"/>
  <c r="BY56" i="5"/>
  <c r="BX56" i="5"/>
  <c r="BZ55" i="5"/>
  <c r="BY55" i="5"/>
  <c r="BX55" i="5"/>
  <c r="BZ54" i="5"/>
  <c r="BY54" i="5"/>
  <c r="BX54" i="5"/>
  <c r="BZ53" i="5"/>
  <c r="BY53" i="5"/>
  <c r="BX53" i="5"/>
  <c r="BZ51" i="5"/>
  <c r="BY51" i="5"/>
  <c r="BX51" i="5"/>
  <c r="BZ50" i="5"/>
  <c r="BY50" i="5"/>
  <c r="BX50" i="5"/>
  <c r="BZ49" i="5"/>
  <c r="BY49" i="5"/>
  <c r="BX49" i="5"/>
  <c r="BZ43" i="5"/>
  <c r="BY43" i="5"/>
  <c r="BX43" i="5"/>
  <c r="BZ42" i="5"/>
  <c r="BY42" i="5"/>
  <c r="BX42" i="5"/>
  <c r="BZ39" i="5"/>
  <c r="BY39" i="5"/>
  <c r="BX39" i="5"/>
  <c r="BZ38" i="5"/>
  <c r="BY38" i="5"/>
  <c r="BX38" i="5"/>
  <c r="BZ35" i="5"/>
  <c r="BY35" i="5"/>
  <c r="BX35" i="5"/>
  <c r="BZ34" i="5"/>
  <c r="BY34" i="5"/>
  <c r="BX34" i="5"/>
  <c r="BZ33" i="5"/>
  <c r="BY33" i="5"/>
  <c r="BX33" i="5"/>
  <c r="BZ31" i="5"/>
  <c r="BY31" i="5"/>
  <c r="BX31" i="5"/>
  <c r="BZ28" i="5"/>
  <c r="BY28" i="5"/>
  <c r="BX28" i="5"/>
  <c r="BZ26" i="5"/>
  <c r="BY26" i="5"/>
  <c r="BX26" i="5"/>
  <c r="BZ24" i="5"/>
  <c r="BY24" i="5"/>
  <c r="BX24" i="5"/>
  <c r="BZ20" i="5"/>
  <c r="BY20" i="5"/>
  <c r="BX20" i="5"/>
  <c r="BZ19" i="5"/>
  <c r="BY19" i="5"/>
  <c r="BX19" i="5"/>
  <c r="BZ18" i="5"/>
  <c r="BY18" i="5"/>
  <c r="BX18" i="5"/>
  <c r="BZ15" i="5"/>
  <c r="BY15" i="5"/>
  <c r="BX15" i="5"/>
  <c r="BW12" i="5"/>
  <c r="BZ93" i="2"/>
  <c r="BY93" i="2"/>
  <c r="BX93" i="2"/>
  <c r="BX100" i="2"/>
  <c r="BY100" i="2"/>
  <c r="BZ100" i="2"/>
  <c r="BX116" i="2"/>
  <c r="BY116" i="2"/>
  <c r="BZ116" i="2"/>
  <c r="BX125" i="2"/>
  <c r="BY125" i="2"/>
  <c r="BZ125" i="2"/>
  <c r="BX20" i="2"/>
  <c r="BY20" i="2"/>
  <c r="BZ20" i="2"/>
  <c r="BX18" i="2"/>
  <c r="BY18" i="2"/>
  <c r="BZ18" i="2"/>
  <c r="BX39" i="2"/>
  <c r="BY39" i="2"/>
  <c r="BZ39" i="2"/>
  <c r="BX60" i="2"/>
  <c r="BY60" i="2"/>
  <c r="BZ60" i="2"/>
  <c r="BU7" i="1"/>
  <c r="BX15" i="2"/>
  <c r="BY15" i="2"/>
  <c r="BZ15" i="2"/>
  <c r="BX19" i="2"/>
  <c r="BY19" i="2"/>
  <c r="BZ19" i="2"/>
  <c r="BX24" i="2"/>
  <c r="BY24" i="2"/>
  <c r="BZ24" i="2"/>
  <c r="BX26" i="2"/>
  <c r="BY26" i="2"/>
  <c r="BZ26" i="2"/>
  <c r="BX28" i="2"/>
  <c r="BY28" i="2"/>
  <c r="BZ28" i="2"/>
  <c r="BX31" i="2"/>
  <c r="BY31" i="2"/>
  <c r="BZ31" i="2"/>
  <c r="BX33" i="2"/>
  <c r="BY33" i="2"/>
  <c r="BZ33" i="2"/>
  <c r="BX34" i="2"/>
  <c r="BY34" i="2"/>
  <c r="BZ34" i="2"/>
  <c r="BX35" i="2"/>
  <c r="BY35" i="2"/>
  <c r="BZ35" i="2"/>
  <c r="BX38" i="2"/>
  <c r="BY38" i="2"/>
  <c r="BZ38" i="2"/>
  <c r="BX42" i="2"/>
  <c r="BY42" i="2"/>
  <c r="BZ42" i="2"/>
  <c r="BX43" i="2"/>
  <c r="BY43" i="2"/>
  <c r="BZ43" i="2"/>
  <c r="BX49" i="2"/>
  <c r="BY49" i="2"/>
  <c r="BZ49" i="2"/>
  <c r="BX50" i="2"/>
  <c r="BY50" i="2"/>
  <c r="BZ50" i="2"/>
  <c r="BX51" i="2"/>
  <c r="BY51" i="2"/>
  <c r="BZ51" i="2"/>
  <c r="BX53" i="2"/>
  <c r="BY53" i="2"/>
  <c r="BZ53" i="2"/>
  <c r="BX54" i="2"/>
  <c r="BY54" i="2"/>
  <c r="BZ54" i="2"/>
  <c r="BX55" i="2"/>
  <c r="BY55" i="2"/>
  <c r="BZ55" i="2"/>
  <c r="BX56" i="2"/>
  <c r="BY56" i="2"/>
  <c r="BZ56" i="2"/>
  <c r="BX57" i="2"/>
  <c r="BY57" i="2"/>
  <c r="BZ57" i="2"/>
  <c r="BX59" i="2"/>
  <c r="BY59" i="2"/>
  <c r="BZ59" i="2"/>
  <c r="BX62" i="2"/>
  <c r="BY62" i="2"/>
  <c r="BZ62" i="2"/>
  <c r="BX63" i="2"/>
  <c r="BY63" i="2"/>
  <c r="BZ63" i="2"/>
  <c r="BX82" i="2"/>
  <c r="BY82" i="2"/>
  <c r="BZ82" i="2"/>
  <c r="BX105" i="2"/>
  <c r="BY105" i="2"/>
  <c r="BZ105" i="2"/>
  <c r="BX107" i="2"/>
  <c r="BY107" i="2"/>
  <c r="BZ107" i="2"/>
  <c r="BX109" i="2"/>
  <c r="BY109" i="2"/>
  <c r="BZ109" i="2"/>
  <c r="BX111" i="2"/>
  <c r="BY111" i="2"/>
  <c r="BZ111" i="2"/>
  <c r="BX112" i="2"/>
  <c r="BY112" i="2"/>
  <c r="BZ112" i="2"/>
  <c r="BX114" i="2"/>
  <c r="BY114" i="2"/>
  <c r="BZ114" i="2"/>
  <c r="BX117" i="2"/>
  <c r="BY117" i="2"/>
  <c r="BZ117" i="2"/>
  <c r="BX120" i="2"/>
  <c r="BY120" i="2"/>
  <c r="BZ120" i="2"/>
  <c r="BX123" i="2"/>
  <c r="BY123" i="2"/>
  <c r="BZ123" i="2"/>
  <c r="E205" i="3"/>
  <c r="E161" i="3"/>
  <c r="E92" i="3"/>
  <c r="E43" i="3"/>
  <c r="E207" i="3"/>
  <c r="BW12" i="2"/>
  <c r="A23" i="1"/>
</calcChain>
</file>

<file path=xl/sharedStrings.xml><?xml version="1.0" encoding="utf-8"?>
<sst xmlns="http://schemas.openxmlformats.org/spreadsheetml/2006/main" count="1319" uniqueCount="478">
  <si>
    <t>Entretien, contrôle et mise en charge d’une batterie</t>
  </si>
  <si>
    <t>Total</t>
  </si>
  <si>
    <t>Estimation du temps en heures</t>
  </si>
  <si>
    <t>Numéro de fiche travail</t>
  </si>
  <si>
    <t>AS4</t>
  </si>
  <si>
    <t>Nom et prénom</t>
  </si>
  <si>
    <t>Compétences</t>
  </si>
  <si>
    <t>BAC Pro</t>
  </si>
  <si>
    <t>Savoirs technologique associés</t>
  </si>
  <si>
    <t>Estimation</t>
  </si>
  <si>
    <t>en heures</t>
  </si>
  <si>
    <t>La loi d’ohm</t>
  </si>
  <si>
    <t>Caractéristiques</t>
  </si>
  <si>
    <t>Entretien</t>
  </si>
  <si>
    <t xml:space="preserve">Les différents branchements </t>
  </si>
  <si>
    <t>Leurs positions</t>
  </si>
  <si>
    <t>La réglementation</t>
  </si>
  <si>
    <t>Etude fonctionnelle</t>
  </si>
  <si>
    <t>Etude du circuit de puissance</t>
  </si>
  <si>
    <t>Etude du circuit de commande</t>
  </si>
  <si>
    <t>Etude du circuit</t>
  </si>
  <si>
    <t>Repérage des différentes bornes</t>
  </si>
  <si>
    <t xml:space="preserve">Le circuit de démarrage </t>
  </si>
  <si>
    <t xml:space="preserve">Le circuit de charge </t>
  </si>
  <si>
    <t>Etude du circuit de charge</t>
  </si>
  <si>
    <t>Etude du circuit d’excitation</t>
  </si>
  <si>
    <t xml:space="preserve">Total Electricité =  </t>
  </si>
  <si>
    <t>Analyse structurelle</t>
  </si>
  <si>
    <t>Analyse fonctionnelle</t>
  </si>
  <si>
    <t xml:space="preserve">Les freins </t>
  </si>
  <si>
    <t>Fonction globale</t>
  </si>
  <si>
    <t>Notions d’énergie cinétique</t>
  </si>
  <si>
    <t>Force et Pression</t>
  </si>
  <si>
    <t>Vitesse et Débit</t>
  </si>
  <si>
    <t xml:space="preserve">Total Hydraulique = </t>
  </si>
  <si>
    <t>Le  moteur</t>
  </si>
  <si>
    <t>Mise en situation</t>
  </si>
  <si>
    <t>Structure du moteur de base (piston, bielle, etc.)</t>
  </si>
  <si>
    <t xml:space="preserve">Identification des éléments </t>
  </si>
  <si>
    <t xml:space="preserve">Le système d’alimentation en carburant du moteur Diesel </t>
  </si>
  <si>
    <r>
      <t xml:space="preserve">Les </t>
    </r>
    <r>
      <rPr>
        <sz val="10"/>
        <rFont val="Calibri"/>
        <family val="2"/>
      </rPr>
      <t>#</t>
    </r>
    <r>
      <rPr>
        <sz val="10"/>
        <color rgb="FF000000"/>
        <rFont val="Calibri"/>
        <family val="2"/>
      </rPr>
      <t xml:space="preserve"> systèmes </t>
    </r>
  </si>
  <si>
    <t>Réalisation du système</t>
  </si>
  <si>
    <t>Description des différents éléments</t>
  </si>
  <si>
    <t>Le cycle à quatre temps essence</t>
  </si>
  <si>
    <t>Le principe du cycle à 4 temps + 2 temps</t>
  </si>
  <si>
    <t>Les diagrammes</t>
  </si>
  <si>
    <t>Le cycle théorique</t>
  </si>
  <si>
    <t>Le cycle réel</t>
  </si>
  <si>
    <t xml:space="preserve">Le cycle pratique </t>
  </si>
  <si>
    <t>La cylindrée</t>
  </si>
  <si>
    <t>Le rapport volumétrique</t>
  </si>
  <si>
    <t>La pression</t>
  </si>
  <si>
    <t>La culasse</t>
  </si>
  <si>
    <t>Le bloc moteur</t>
  </si>
  <si>
    <t xml:space="preserve">Les cylindres </t>
  </si>
  <si>
    <t>Le piston</t>
  </si>
  <si>
    <t>La bielle</t>
  </si>
  <si>
    <t>L’épure de distribution</t>
  </si>
  <si>
    <t>Repérage des réglages</t>
  </si>
  <si>
    <t>Définition de l’épure</t>
  </si>
  <si>
    <t>Réalisation graphique</t>
  </si>
  <si>
    <t xml:space="preserve">Réalisation pratique </t>
  </si>
  <si>
    <t xml:space="preserve">Description </t>
  </si>
  <si>
    <t>Le circuit de lubrification</t>
  </si>
  <si>
    <t>Repérage des éléments</t>
  </si>
  <si>
    <t>La régulation de la pression</t>
  </si>
  <si>
    <t>Le système de refroidissement du moteur</t>
  </si>
  <si>
    <t>Origine de la chaleur</t>
  </si>
  <si>
    <t>Le système de refroidissement par eau</t>
  </si>
  <si>
    <t>La régulation de température</t>
  </si>
  <si>
    <t>Les circuits de refroidissement avec vase d’expansion</t>
  </si>
  <si>
    <t>Le liquide de refroidissement</t>
  </si>
  <si>
    <t xml:space="preserve">La sécurité </t>
  </si>
  <si>
    <t xml:space="preserve">Total Moteur = </t>
  </si>
  <si>
    <r>
      <t>Total Technologie 2</t>
    </r>
    <r>
      <rPr>
        <b/>
        <vertAlign val="superscript"/>
        <sz val="10"/>
        <rFont val="Calibri"/>
        <family val="2"/>
        <scheme val="minor"/>
      </rPr>
      <t>nd</t>
    </r>
    <r>
      <rPr>
        <b/>
        <sz val="10"/>
        <rFont val="Calibri"/>
        <family val="2"/>
        <scheme val="minor"/>
      </rPr>
      <t xml:space="preserve"> = </t>
    </r>
  </si>
  <si>
    <t>Activités</t>
  </si>
  <si>
    <t>Semaines scolaires =&gt;</t>
  </si>
  <si>
    <t>Semaines Civils =&gt;</t>
  </si>
  <si>
    <t>Mois =&gt;</t>
  </si>
  <si>
    <t>Septembre</t>
  </si>
  <si>
    <t>Octobre</t>
  </si>
  <si>
    <t>Novembre</t>
  </si>
  <si>
    <t>Mars</t>
  </si>
  <si>
    <t>Avril</t>
  </si>
  <si>
    <t>Mai</t>
  </si>
  <si>
    <t>PFMP</t>
  </si>
  <si>
    <t>Vacances</t>
  </si>
  <si>
    <t>10 h / semaine sur 30 semaines</t>
  </si>
  <si>
    <t>Total horaire</t>
  </si>
  <si>
    <t>TOTAL ACQUISES</t>
  </si>
  <si>
    <t>TOTAL EN COURS D'ACQUISITION</t>
  </si>
  <si>
    <t>TOTAL NON ACQUISE</t>
  </si>
  <si>
    <t>AST2</t>
  </si>
  <si>
    <t>AST1</t>
  </si>
  <si>
    <t>AST11</t>
  </si>
  <si>
    <t>AST6</t>
  </si>
  <si>
    <t>AST5</t>
  </si>
  <si>
    <t>AST8</t>
  </si>
  <si>
    <t>AST9</t>
  </si>
  <si>
    <t>AST10</t>
  </si>
  <si>
    <t>AST12</t>
  </si>
  <si>
    <t>AST13</t>
  </si>
  <si>
    <t>AST14</t>
  </si>
  <si>
    <t>AST3</t>
  </si>
  <si>
    <t>AST7</t>
  </si>
  <si>
    <t>AST15</t>
  </si>
  <si>
    <t>ASH1</t>
  </si>
  <si>
    <t>ASH2</t>
  </si>
  <si>
    <t>ASH3</t>
  </si>
  <si>
    <t>ASH4</t>
  </si>
  <si>
    <t>ASH5</t>
  </si>
  <si>
    <t>ASH6</t>
  </si>
  <si>
    <t>ASH7</t>
  </si>
  <si>
    <t>ASH8</t>
  </si>
  <si>
    <t>ASH9</t>
  </si>
  <si>
    <t>ASH10</t>
  </si>
  <si>
    <t>ASH11</t>
  </si>
  <si>
    <t>ASH13</t>
  </si>
  <si>
    <t>ASH12</t>
  </si>
  <si>
    <t>ASH14</t>
  </si>
  <si>
    <t>ASM1</t>
  </si>
  <si>
    <t>ASM2</t>
  </si>
  <si>
    <t>ASM3</t>
  </si>
  <si>
    <t>ASM4</t>
  </si>
  <si>
    <t>ASM5</t>
  </si>
  <si>
    <t>ASM7</t>
  </si>
  <si>
    <t>ASM8</t>
  </si>
  <si>
    <t>ASM6</t>
  </si>
  <si>
    <t>ASM11</t>
  </si>
  <si>
    <t>ASM9</t>
  </si>
  <si>
    <t>ASM10</t>
  </si>
  <si>
    <t>AST4</t>
  </si>
  <si>
    <t>AST16</t>
  </si>
  <si>
    <t>Décembre</t>
  </si>
  <si>
    <t>ASE1</t>
  </si>
  <si>
    <t>Branchement simple de composants et mesures</t>
  </si>
  <si>
    <t>ASE3</t>
  </si>
  <si>
    <t>ASE2</t>
  </si>
  <si>
    <t>ASE4</t>
  </si>
  <si>
    <t>Dépose, repose d'une batterie</t>
  </si>
  <si>
    <t>ASE5</t>
  </si>
  <si>
    <t>ASE6</t>
  </si>
  <si>
    <t>ASE7</t>
  </si>
  <si>
    <t>ASE8</t>
  </si>
  <si>
    <t>ASE9</t>
  </si>
  <si>
    <t>Contrôles et mesures d'un circuit équipé d'un relais</t>
  </si>
  <si>
    <t>ASE10</t>
  </si>
  <si>
    <t>ASE11</t>
  </si>
  <si>
    <t>Contrôles et mesures d'un circuit de direction(niveau 1)</t>
  </si>
  <si>
    <t>ASE12</t>
  </si>
  <si>
    <t>Contrôles et mesures d'un circuit de direction(niveau 2)</t>
  </si>
  <si>
    <t>ASE13</t>
  </si>
  <si>
    <t>ASE14</t>
  </si>
  <si>
    <t>Dépose, repose  d'un demarreur et contrôle du circuit</t>
  </si>
  <si>
    <t>Dépose, repose d'un alternateur et contrôle du circuit</t>
  </si>
  <si>
    <t>ASH15</t>
  </si>
  <si>
    <t>ASH16</t>
  </si>
  <si>
    <t>Janvier</t>
  </si>
  <si>
    <t>Fevrier</t>
  </si>
  <si>
    <t>Juin</t>
  </si>
  <si>
    <t>Juillet</t>
  </si>
  <si>
    <t>Identification des éléments moteurs sur un matériel</t>
  </si>
  <si>
    <t>Identification des élémentsdémontés sur un moteur</t>
  </si>
  <si>
    <t>ASM1b</t>
  </si>
  <si>
    <t>Précautions pour la mise en route d’un moteur</t>
  </si>
  <si>
    <t>Identification haut moteur et dépose culasse</t>
  </si>
  <si>
    <t>Identification bas moteur dépose d’un piston</t>
  </si>
  <si>
    <t>Métrologie du vilebrequin</t>
  </si>
  <si>
    <t>Repose de la culasse et réglage des culbuteurs</t>
  </si>
  <si>
    <t>Découverte du fonctionnement d’un moteur thermique</t>
  </si>
  <si>
    <t>ASM12</t>
  </si>
  <si>
    <t>ASM13</t>
  </si>
  <si>
    <t>Découverte des repères de références du constructeur (PMH&amp;Angles d’ouverture)</t>
  </si>
  <si>
    <t xml:space="preserve">Réalisation d’un entretien périodique sur un matériel avec remplacement du filtre à huile </t>
  </si>
  <si>
    <t>Contrôle d’un circuit de refroidissement avec remise en conformité du matériel</t>
  </si>
  <si>
    <t>Identification des éléments démontés sur un moteur</t>
  </si>
  <si>
    <t>Détermination d’une cylindrée moteur</t>
  </si>
  <si>
    <t>Réalisation d’un entretien périodique sur un matériel avec remplacement du filtre à huile</t>
  </si>
  <si>
    <t xml:space="preserve">Contrôle d’un circuit de refroidissement avec remise en conformité du matériel </t>
  </si>
  <si>
    <t>Sécuritè dans les ateliers</t>
  </si>
  <si>
    <t>Identifier la chaîne cinematique d'un matériel</t>
  </si>
  <si>
    <t>Analyse d'un embrayage</t>
  </si>
  <si>
    <t>Analyse d'une reduction finale et d'un pont</t>
  </si>
  <si>
    <t>Remise en etat d'un croisillon d'arbre de transmission</t>
  </si>
  <si>
    <t>Analyse d'une prise de puissance</t>
  </si>
  <si>
    <t>Identification des différents systemes de freinage sur matériel</t>
  </si>
  <si>
    <t>Remise en état de freins à tambours</t>
  </si>
  <si>
    <t>Remise en état de freins a disques</t>
  </si>
  <si>
    <t>Purge d'un circuit de freins</t>
  </si>
  <si>
    <t>Identifier les différents systémes de réglage de freins(réglage si besoin)</t>
  </si>
  <si>
    <t>Identifier et contrôler une assistance de freinage</t>
  </si>
  <si>
    <t>Dépose et repose d'un pont avant</t>
  </si>
  <si>
    <t>Remise en état d'un pivot de roue</t>
  </si>
  <si>
    <t>Remise en état d'un moyeu</t>
  </si>
  <si>
    <t>Remplacement d'un pneumatique</t>
  </si>
  <si>
    <t>Remplacement d'une rotule</t>
  </si>
  <si>
    <t>Réglage d'un parallelisme</t>
  </si>
  <si>
    <t>AST17</t>
  </si>
  <si>
    <t>AST9a</t>
  </si>
  <si>
    <t>Identifier la chaîne cinématique d'un matériel</t>
  </si>
  <si>
    <t>Analyse d'une boîte de vitesses</t>
  </si>
  <si>
    <t>Analyse d'une réduction finale et d'un pont</t>
  </si>
  <si>
    <t>Remise en état d'un croisillon d'arbre de transmission</t>
  </si>
  <si>
    <t>Remise en état de frein à tambours</t>
  </si>
  <si>
    <t>Remise en état de frein à disques</t>
  </si>
  <si>
    <t>Identifier les différents systèmes de réglage de freins (réglage si besoin)</t>
  </si>
  <si>
    <t>Les circuits hydrauliques et leurs composants</t>
  </si>
  <si>
    <t>La génération de l'énergie</t>
  </si>
  <si>
    <t>Les commandes et la distribution de l’énergie</t>
  </si>
  <si>
    <t>Les récepteurs hydrauliques</t>
  </si>
  <si>
    <t>La transformation de l'énergie</t>
  </si>
  <si>
    <t>La sécurité des circuits hydrauliques</t>
  </si>
  <si>
    <r>
      <rPr>
        <b/>
        <sz val="10"/>
        <rFont val="Calibri"/>
        <family val="2"/>
        <scheme val="minor"/>
      </rPr>
      <t>Le système de transmission</t>
    </r>
    <r>
      <rPr>
        <sz val="10"/>
        <rFont val="Calibri"/>
        <family val="2"/>
        <scheme val="minor"/>
      </rPr>
      <t xml:space="preserve"> </t>
    </r>
  </si>
  <si>
    <t>Rappel sur le moteur</t>
  </si>
  <si>
    <t>analyse fonctionnelle</t>
  </si>
  <si>
    <t>le couple moteur</t>
  </si>
  <si>
    <t>La puissance</t>
  </si>
  <si>
    <t>Le couple résistant</t>
  </si>
  <si>
    <t>La chaîne cinématique</t>
  </si>
  <si>
    <t>Analise structurelle</t>
  </si>
  <si>
    <t>Analise fonctionnelle</t>
  </si>
  <si>
    <t>Les différents sous ensembles</t>
  </si>
  <si>
    <t>Rôles des différents sous ensembles</t>
  </si>
  <si>
    <t>L'embrayage</t>
  </si>
  <si>
    <t>Les commandes et réglages</t>
  </si>
  <si>
    <t xml:space="preserve">Différents types de systèmes d'embrayage commandé automatique sec ou humide mono et bis disque </t>
  </si>
  <si>
    <t>La boîte de vitesses</t>
  </si>
  <si>
    <t>Les différentes boite de vitesses</t>
  </si>
  <si>
    <t>Mise en sitation analyse structuelle et fonctionnelle</t>
  </si>
  <si>
    <t>Etude sur la boîte mécanique arbre, type d'engrenage, baladeurs, crabots,  syncros</t>
  </si>
  <si>
    <t>Motricité en virage et tout terrain</t>
  </si>
  <si>
    <t xml:space="preserve">Analyse structurel </t>
  </si>
  <si>
    <t>Etude sur réducteurs et  réductions finales</t>
  </si>
  <si>
    <t>Les arbres de transmission</t>
  </si>
  <si>
    <t>Principe de fonctionnement</t>
  </si>
  <si>
    <t>Les prises de puissance</t>
  </si>
  <si>
    <t>Analyse stucturelle</t>
  </si>
  <si>
    <t xml:space="preserve">Système à commande mécanique, hydraulique, pneumatique </t>
  </si>
  <si>
    <t>Frein à disques et à tambours</t>
  </si>
  <si>
    <t>Assistance du système de freinage</t>
  </si>
  <si>
    <t xml:space="preserve">Etude de fonctionnement </t>
  </si>
  <si>
    <t>Analyse structurel et fontionnelle</t>
  </si>
  <si>
    <t>Purge d'un circuit hydraulique</t>
  </si>
  <si>
    <t xml:space="preserve">Etude sur la suspention, la direction, les rutules </t>
  </si>
  <si>
    <t xml:space="preserve">Etude sur le pneumatique </t>
  </si>
  <si>
    <t>Etude et réglage d'un paralélisme</t>
  </si>
  <si>
    <t>Les trains roulants</t>
  </si>
  <si>
    <t xml:space="preserve"> </t>
  </si>
  <si>
    <t>Localisation et contrôle d'une bobine d'électrovanne</t>
  </si>
  <si>
    <t>Localisation et contrôle d''un composants de circuit d'éclairage</t>
  </si>
  <si>
    <t>Circuit d'eclairage et table de vérité (niveau1)</t>
  </si>
  <si>
    <t>Circuit d'eclairage et table de vérité (niveau2)</t>
  </si>
  <si>
    <t>Contrôles</t>
  </si>
  <si>
    <t>Les grandeurs physiques associées</t>
  </si>
  <si>
    <t>Les bases de l’électricité</t>
  </si>
  <si>
    <t>La batterie</t>
  </si>
  <si>
    <t>Les circuits et leurs composants</t>
  </si>
  <si>
    <t>Organisation des schémas, normes et symbolisation</t>
  </si>
  <si>
    <t>Les circuits d'éclairage et de signalisation</t>
  </si>
  <si>
    <t>Leur consomation</t>
  </si>
  <si>
    <t xml:space="preserve">Les circuits équipés de relais </t>
  </si>
  <si>
    <t>Le circuit de changement de direction</t>
  </si>
  <si>
    <t>Branchements simples de composants et mesures</t>
  </si>
  <si>
    <t>Dépose repose d’une batterie</t>
  </si>
  <si>
    <t>Localisation et contrôle d'un composant de circuit d’éclairage</t>
  </si>
  <si>
    <t>Circuit d'éclairage et table de vérité (niveau 1)</t>
  </si>
  <si>
    <t>Circuit d'éclairage et table de vérité (niveau 2)</t>
  </si>
  <si>
    <t>Contrôle et mesure d'un circuit équipé d'un relais</t>
  </si>
  <si>
    <t>Contrôle et mesure d'un relais de préchauffage</t>
  </si>
  <si>
    <t>Contrôle et mesure d'un circuit de direction (niveau 1)</t>
  </si>
  <si>
    <t>Contrôle et mesure d'un circuit de direction (niveau 2)</t>
  </si>
  <si>
    <t>Dépose, repose d'un démarreur et contrôle du circuit</t>
  </si>
  <si>
    <t>Découverte du materiel(gammes de produits et de l'outillage basic)</t>
  </si>
  <si>
    <t>Découverte de l'entreprise</t>
  </si>
  <si>
    <t>AS…</t>
  </si>
  <si>
    <t>mise à jour le :</t>
  </si>
  <si>
    <t>Identifiér les éléments constitutifs du système d’alimentation en carburant, remplacement du filtre à gazole.</t>
  </si>
  <si>
    <t xml:space="preserve">Identifier les éléments constitutifs du système d’alimentation en carburant, remplacement du filtre à gazole.   </t>
  </si>
  <si>
    <t xml:space="preserve">Identifier les éléments constitutifs du système d’alimentation en carburant, remplacement du filtre à gazole. </t>
  </si>
  <si>
    <t>ASD1</t>
  </si>
  <si>
    <t>ASD2</t>
  </si>
  <si>
    <t>ASD3</t>
  </si>
  <si>
    <t>Identifier les différents groupes fonctionnels de composants d’un circuit hydraulique, ainsi que leurs fonctions</t>
  </si>
  <si>
    <t>Démonter, contrôler et remonter une pompe à engrenage, déjà déposé</t>
  </si>
  <si>
    <t>Identifier le type de commande sur matériel et régler une commande mécanique</t>
  </si>
  <si>
    <t>Utiliser un protocole pour réaliser une dépose/repose d’un distributeur hydraulique, et vérifier le bon fonctionnement</t>
  </si>
  <si>
    <t>Contrôler dynamiquement l'étanchéité d'un vérin sur matériel</t>
  </si>
  <si>
    <t>Démonter, contrôler et remonter un vérin, commander les pièces défectueuses</t>
  </si>
  <si>
    <t>Identifier le rôle d’un accumulateur hydraulique et vérifier son bon fonctionnement</t>
  </si>
  <si>
    <t>Etudier et brancher des composants, mesurer, mettre en évidence des principes hydrauliques. Montages parallèle</t>
  </si>
  <si>
    <t>Etudier et brancher des composants, mesurer, mettre en évidence des principes hydrauliques. Montages série</t>
  </si>
  <si>
    <t>Identifier et régler un limiteur de pression sur matériel</t>
  </si>
  <si>
    <t>Démonter, contrôler, remonter un limiteur de pression à l’établi, vérifier l’état des portées</t>
  </si>
  <si>
    <t>Réaliser une maintenance périodique sur un circuit hydraulique (niveaux, échange de filtres…)</t>
  </si>
  <si>
    <t>Etudier, brancher et régler un vérin et un limiteur de débit</t>
  </si>
  <si>
    <t>Etudier, brancher et régler deux vérins en parallèles et un réducteur de pression</t>
  </si>
  <si>
    <t>Historique et définition de l’hydraulique</t>
  </si>
  <si>
    <t>Définitions, relations et unités</t>
  </si>
  <si>
    <t>Propriétés et rôles des fluides hydrauliques</t>
  </si>
  <si>
    <t>Utilisation de l'énergie hydraulique sur les matériels.</t>
  </si>
  <si>
    <t>Composition des circuits hydrauliques</t>
  </si>
  <si>
    <t>Nomenclature et rôle des composants</t>
  </si>
  <si>
    <t>Organisation des schémas, normes, codification, symbolisation.</t>
  </si>
  <si>
    <t>Transformation de l’énergie mécanique en énergie hydraulique</t>
  </si>
  <si>
    <t>Lois et grandeurs hydrauliques (débit, vitesse, …)</t>
  </si>
  <si>
    <t>Relations entre la pression et le débit.</t>
  </si>
  <si>
    <t>Grandeurs utilisé en hydraulique (légale et usuel)</t>
  </si>
  <si>
    <t>Les appareils de mesures (manomètre, débitmètre)</t>
  </si>
  <si>
    <t>Les différents types de pompes à cylindrées fixes et variables</t>
  </si>
  <si>
    <t>La filtration.</t>
  </si>
  <si>
    <t>Le stockage.</t>
  </si>
  <si>
    <t>Représentations et désignations</t>
  </si>
  <si>
    <t>Maintien de charge, mise en action des récepteurs et inversion de sens de fonctionnement.</t>
  </si>
  <si>
    <t>Les différents types de distributeurs et leurs montages (indépendant, série, parallèle).</t>
  </si>
  <si>
    <t>Les différents types de commandes</t>
  </si>
  <si>
    <t>Transformation énergétique hydraulique/mécanique</t>
  </si>
  <si>
    <t>Les différents types de vérins hydrauliques simple et double effets.</t>
  </si>
  <si>
    <t>Les moteurs hydrauliques</t>
  </si>
  <si>
    <t>Les caractéristiques des vérins et des moteurs hydrauliques</t>
  </si>
  <si>
    <t>L’étanchéité des vérins</t>
  </si>
  <si>
    <t>Les contrôles hydrauliques et mécaniques des vérins et des moteurs.</t>
  </si>
  <si>
    <t>Les accumulateurs hydrauliques.</t>
  </si>
  <si>
    <t>Montage parallèle</t>
  </si>
  <si>
    <t>Montage série</t>
  </si>
  <si>
    <t>Découverte des grandeurs :</t>
  </si>
  <si>
    <t>Les limiteurs de pression</t>
  </si>
  <si>
    <t>Le réducteur de pression</t>
  </si>
  <si>
    <t>Le limiteur de débit</t>
  </si>
  <si>
    <t>Les protocoles de réglages.</t>
  </si>
  <si>
    <t>La pollution des circuits hydraulique.</t>
  </si>
  <si>
    <t>la filtration des circuits hydrauliques</t>
  </si>
  <si>
    <t>Les différents types de filtres et leurs emplacements dans les circuits hydrauliques</t>
  </si>
  <si>
    <t>Découvrir les composants hydrauliques sur matériels</t>
  </si>
  <si>
    <t>Identification des différents systèmes de frenage sur matériel</t>
  </si>
  <si>
    <t>Découverte des entreprises hors option choisie</t>
  </si>
  <si>
    <t>Contrôle d'un circuit de lubrification sur matériel</t>
  </si>
  <si>
    <t>Contrôle d’un circuit de lubrification sur matériel</t>
  </si>
  <si>
    <t>S'informer/communiquer</t>
  </si>
  <si>
    <t>C1.1 Collecter les informations nécessaires à son intervention</t>
  </si>
  <si>
    <t>C1.2 Écouter et dialoguer en interne ou avec un tiers</t>
  </si>
  <si>
    <t>C2.1 Constater et identifier l’état du système</t>
  </si>
  <si>
    <t>C2.5 Analyser le comportement d'un système</t>
  </si>
  <si>
    <t>Analyser</t>
  </si>
  <si>
    <t>Organiser</t>
  </si>
  <si>
    <t>C3.1 Gérer le poste de travail</t>
  </si>
  <si>
    <t>C3.2Planifier et gérer des opérations</t>
  </si>
  <si>
    <t>Réaliser une intervention dans le respect des procédures</t>
  </si>
  <si>
    <t>C4.1 Mettre en œuvre le système</t>
  </si>
  <si>
    <t>C4.2 Effectuer les contrôles et les mesures</t>
  </si>
  <si>
    <t>C4.3 Regler/calibrer/parametrer</t>
  </si>
  <si>
    <t>S1 L'approche systéme du matériel</t>
  </si>
  <si>
    <t>S2 La chaîne d'énergie</t>
  </si>
  <si>
    <t>S4 La mise en œuvre des matériels</t>
  </si>
  <si>
    <t>S5 La santé et sécurité au travail (SST)</t>
  </si>
  <si>
    <t>S6 La technique de maintenance</t>
  </si>
  <si>
    <t>S7 La communication</t>
  </si>
  <si>
    <t>C111 Collecter les attentes du client</t>
  </si>
  <si>
    <t>C112 Collecter les informations client-entreprise</t>
  </si>
  <si>
    <t>C113 Collecter les données d'identification du matériel et de ses équipements.</t>
  </si>
  <si>
    <t>C114 Collecter les données techniques et reglementaires</t>
  </si>
  <si>
    <t>C122 Compléter un document(O.R, un bon de commande, un devis, un contrat de location...)</t>
  </si>
  <si>
    <t>C121 Utiliser les moyens de communication de l'entreprise</t>
  </si>
  <si>
    <t>C123 Conseiller le client (en matiere de sécurité, d'utilisation, d'adaptation ,d'adéquation et en matiere d'entretien)</t>
  </si>
  <si>
    <t>C125 Rendre compte de l’intervention réalisée et des résultats obtenus.</t>
  </si>
  <si>
    <t>C124 Proposer un service (achat, location, entretien)</t>
  </si>
  <si>
    <t>C211 Constater l'ètat du système/sous-système/élèment/constater les anomaliesd'un système/sous-système/élèment et en apprécier l'importance.</t>
  </si>
  <si>
    <t>C212 Analyser les écarts entre les ré"sultats des mesures effectuées et/ou des simulations et les données constructeur et/ou l'exigence du client.</t>
  </si>
  <si>
    <t>C251 Mettre en œuvre un modèle de comportement.</t>
  </si>
  <si>
    <t>C252 Lire et interpréter les relations entre les entrées et sorties.</t>
  </si>
  <si>
    <t>C253 Lire et interpréter la description de l'évolution temporelle du système.</t>
  </si>
  <si>
    <t>C311 Définir, organiser et sécuriser l'aire de travail.</t>
  </si>
  <si>
    <t>C312 Définir et mettre en œuvre les moyens pour le transfert du systéme.</t>
  </si>
  <si>
    <t>C313 Choisir et mettre en œuvre les moyens de manutention et de calage adaptés.</t>
  </si>
  <si>
    <t>C314 Etablir la liste des cosommables nécessaires à l'intervention.</t>
  </si>
  <si>
    <t>C315 Réunir l'outillage nécessaire à l'intervention.</t>
  </si>
  <si>
    <t>C316 Appliquer et respecter les régles d'hygiénes, de santé, de sécurité et de respect de l'environnement.</t>
  </si>
  <si>
    <t>C317 Maintenir en état le poste de travail après l'opération.</t>
  </si>
  <si>
    <t>C321 Définir, hiérarchiser les diffèrentes phases de l'intervention.</t>
  </si>
  <si>
    <t>C322 Intégrer des procédures de contrôle.</t>
  </si>
  <si>
    <t>C323 Planifier les différentes phases de l'intervention.</t>
  </si>
  <si>
    <t>C324 Vérifier la disponibilité des pièces et des moyens matériels.</t>
  </si>
  <si>
    <t>C325 Estimer les temps d'immobilisation et d'utilisation des moyens.</t>
  </si>
  <si>
    <t>C411 Rechercher les conditions d'utilisation et suivre le protocole de mise en oeuvre.</t>
  </si>
  <si>
    <t xml:space="preserve">C412 Effectuer les essais du systéme </t>
  </si>
  <si>
    <t>C421 Utiliser les outils d contrôle.</t>
  </si>
  <si>
    <t>C422 Utiliser les outils d'aide à la decision, embarqués ou non.</t>
  </si>
  <si>
    <t>C431 Effectuer le(s) réglages(s) d'un système ou d'un sous système.</t>
  </si>
  <si>
    <t>C432 Effectuer le calibrage d'un composant.</t>
  </si>
  <si>
    <t>C433 Paramétrer un sous-système/systéme asservi.</t>
  </si>
  <si>
    <t xml:space="preserve"> C4.4 Deposer, Reposer</t>
  </si>
  <si>
    <t>C441 Localiser, apposer un repére aux liaisons du sous-systéme avec l'environnement.</t>
  </si>
  <si>
    <t>C442 Isoler le sous-systéme le composant.</t>
  </si>
  <si>
    <t>C444 Reposer le sous-systéme, le composant.</t>
  </si>
  <si>
    <t>C443 Déposer le sous-systéme, le composant.</t>
  </si>
  <si>
    <t>C451 Démonter le sous-systéme, le composant.</t>
  </si>
  <si>
    <t>C452 Remplacer ou réparer le(s) élèment(s).</t>
  </si>
  <si>
    <t>C453 Remonter le sous-systéme, le composant.</t>
  </si>
  <si>
    <t>C461 Réaliser des opérations élémentaires de soudage suivant les procédès, 111,135,971, de rechargement à plet et d'oxycoupage.</t>
  </si>
  <si>
    <t>C462 Réaliser des opérations de bases: perçage, sciage, découpage, pliage et affûtage.</t>
  </si>
  <si>
    <t>C463 Réaliser des opérations d'extraction d'élèments vissés et de remise en état de filetages.</t>
  </si>
  <si>
    <t>C4,7 Controler la qualite de son intervention.</t>
  </si>
  <si>
    <t>C471 S'assurer de la réalisation et de la qualité des différentes étapes de l'intervention.</t>
  </si>
  <si>
    <t>C2.2 Analyser les organisations fonctionelle et structurelle d'un système</t>
  </si>
  <si>
    <t>Echange d’un composant sur un chariot électrique</t>
  </si>
  <si>
    <t>ASE15</t>
  </si>
  <si>
    <t>C221 Décoder l'organisation fonctionnelle du système.</t>
  </si>
  <si>
    <t>C222 Associer les solutions matérielles aux fonctions techniques.</t>
  </si>
  <si>
    <t>C224 Identifier et caractériser les interactions entre les élèments des chaînes d'énergie et d'information.</t>
  </si>
  <si>
    <t>C2.4 Identifier une procédure, les besoins qui en résultent.</t>
  </si>
  <si>
    <t>C241 Identifier les opérations et leur chronologies.</t>
  </si>
  <si>
    <t>C242 Identifier les besoins.</t>
  </si>
  <si>
    <t>C2.3 Emettre et valider les hypothéses.</t>
  </si>
  <si>
    <t>C231 Formuler et hiérarchiser les hypothéses.</t>
  </si>
  <si>
    <t>C232 Valider l' hypothése.</t>
  </si>
  <si>
    <t>C233 Identifier des élèments ou des systémes défectueux.</t>
  </si>
  <si>
    <t>C223 Identifier et caractériser les élèments des chaînes d'énergie et d'information.</t>
  </si>
  <si>
    <t>C4.5 Demonter, Remonter</t>
  </si>
  <si>
    <t>C4.6 Réaliser des operations de fabrication mécanique.</t>
  </si>
  <si>
    <t>S1.1.1 Approche externe.</t>
  </si>
  <si>
    <t>S1.1.2 Description interne.</t>
  </si>
  <si>
    <t>S1.1.3 Outils descripteurs.</t>
  </si>
  <si>
    <t>S1.2.1 Assemblage de piéces sans mouvements relatifs, guidages en rotation, en translation,rotule.</t>
  </si>
  <si>
    <t>S1.2.2 Liaisons élastiques.</t>
  </si>
  <si>
    <t>S1.3.1 La nature des matériaux.</t>
  </si>
  <si>
    <t>S1.4.1 Modelisation des mécanismes.</t>
  </si>
  <si>
    <t>S1.4.2 Modélisation des actions mécaniques.</t>
  </si>
  <si>
    <t>S1.4.3 Mouvement relatifs entre solides dans le cas d'une translation ou d'une rotation autour d'un axe fixe.</t>
  </si>
  <si>
    <t>S1.4.4 Mouvements plans et solides.</t>
  </si>
  <si>
    <t>S1.4.5 Comportement mécanique des solides.</t>
  </si>
  <si>
    <t>S1.4.6 La résistance des matériaux.</t>
  </si>
  <si>
    <t>S2.1 Puissance et énergie.</t>
  </si>
  <si>
    <t>S2.2 Stockage de l'énergie.</t>
  </si>
  <si>
    <t>S2.3 Transmission de l'énergie.</t>
  </si>
  <si>
    <t>S2.4 Conversion de l'énergie.</t>
  </si>
  <si>
    <t>S2.5 Adaptation de l'énergie.</t>
  </si>
  <si>
    <t>S2.6 Modulation de l'énergie.</t>
  </si>
  <si>
    <t>S3 La chaîne d'information</t>
  </si>
  <si>
    <t>S3.1 Acquisition des informations.</t>
  </si>
  <si>
    <t>S3.2 Traitement des informations.</t>
  </si>
  <si>
    <t>S3.3 Communiquer et transmettre des informations.</t>
  </si>
  <si>
    <t>S4.1 Le vocabulaire usuel.</t>
  </si>
  <si>
    <t>S4.2 Le protocole de mise en œuvre.</t>
  </si>
  <si>
    <t>S5.1 Les principes généraux de la prévention des risques professionnels.</t>
  </si>
  <si>
    <t>S5.2 La maîtrise des risques.</t>
  </si>
  <si>
    <t>S5.3 La sécurité dans l'entreprise et sur site.</t>
  </si>
  <si>
    <t>S5.4 La réglementation et procédures applicables aux matériels.</t>
  </si>
  <si>
    <t>S5.5 Le developpement durable.</t>
  </si>
  <si>
    <t xml:space="preserve"> S6.1 La méthodologie liée au diagnostic.</t>
  </si>
  <si>
    <t>S6.2 Les opérations de maintenance.</t>
  </si>
  <si>
    <t>S7.1 Les enjeux de la communication professionnelle.</t>
  </si>
  <si>
    <t>S7.2 Les outils de communication orale.</t>
  </si>
  <si>
    <t>S7.3 Les outils de la communication écrite.</t>
  </si>
  <si>
    <t>Contrôles et mesures sur circuit de prechauffage</t>
  </si>
  <si>
    <t>Sensibilisation aux risques du courant électrique</t>
  </si>
  <si>
    <t>ASE16</t>
  </si>
  <si>
    <t>ASE17</t>
  </si>
  <si>
    <t>Activités production et utilisation d'énergie électrique</t>
  </si>
  <si>
    <t>Numéro de fiche des activités de seconde</t>
  </si>
  <si>
    <t>Sécurité dans les ateliers</t>
  </si>
  <si>
    <t>Activités production et utilisation d'énergie hydraulique</t>
  </si>
  <si>
    <t>Activités motorisation</t>
  </si>
  <si>
    <t>Activités transmission et liaison au sol</t>
  </si>
  <si>
    <t>2nd Bac Pro tronc commun MA/TP Manut./PJ</t>
  </si>
  <si>
    <t>Définition des zones à risque avant l'intervention</t>
  </si>
  <si>
    <t>Découverte des entreprises et des matériels dans les trois options</t>
  </si>
  <si>
    <t>Activités du centre d'intérêt : production et utilisation d'énergie électrique</t>
  </si>
  <si>
    <t>Activités du centre d'intérêt : transmission et liaison au sol</t>
  </si>
  <si>
    <t>Activités du centre d'intérêt : production et utilisation d'énergie hydraulique</t>
  </si>
  <si>
    <t>Activités du centre d'intérêt : motorisation</t>
  </si>
  <si>
    <t xml:space="preserve">Activités du centre d'intérêt : Découverte des entreprises et des matériels dans les trois options
Découverte des entreprises et des matériels dans les trois options
Découverte des entreprises et des matériels dans les trois options
Découverte des entreprises et des matériels dans les trois options
</t>
  </si>
  <si>
    <t>Activités du centre d'intérêt : Découverte des entreprises et des matériels dans les trois options</t>
  </si>
  <si>
    <t>x</t>
  </si>
  <si>
    <t>Contrôler la pression de service, vérifier le bon fonctionnement d’un circuit hydraulique</t>
  </si>
  <si>
    <t>Mise à jour le:       13/12/2016 par FF</t>
  </si>
  <si>
    <t>Semaine banalisée de préparation aux PFMP</t>
  </si>
  <si>
    <t>Contrôle des niveaux avant mise en route des matériels</t>
  </si>
  <si>
    <t>13/12/2016 par FF</t>
  </si>
  <si>
    <t>13/12/2016  par FF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</si>
</sst>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C]General"/>
  </numFmts>
  <fonts count="41" x14ac:knownFonts="1">
    <font>
      <sz val="11"/>
      <color theme="1"/>
      <name val="Calibri"/>
      <family val="2"/>
      <scheme val="minor"/>
    </font>
    <font>
      <b/>
      <sz val="11"/>
      <color theme="1"/>
      <name val="Calibri"/>
      <family val="2"/>
      <scheme val="minor"/>
    </font>
    <font>
      <b/>
      <sz val="16"/>
      <color theme="1"/>
      <name val="Calibri"/>
      <family val="2"/>
      <scheme val="minor"/>
    </font>
    <font>
      <sz val="11"/>
      <color rgb="FF000000"/>
      <name val="Calibri"/>
      <family val="2"/>
      <scheme val="minor"/>
    </font>
    <font>
      <b/>
      <sz val="15"/>
      <color theme="1"/>
      <name val="Calibri"/>
      <family val="2"/>
      <scheme val="minor"/>
    </font>
    <font>
      <b/>
      <sz val="20"/>
      <color theme="1"/>
      <name val="Calibri"/>
      <family val="2"/>
      <scheme val="minor"/>
    </font>
    <font>
      <sz val="8"/>
      <name val="Calibri"/>
      <family val="2"/>
      <scheme val="minor"/>
    </font>
    <font>
      <sz val="10"/>
      <name val="Calibri"/>
      <family val="2"/>
      <scheme val="minor"/>
    </font>
    <font>
      <b/>
      <sz val="10"/>
      <name val="Calibri"/>
      <family val="2"/>
      <scheme val="minor"/>
    </font>
    <font>
      <b/>
      <sz val="16"/>
      <name val="Calibri"/>
      <family val="2"/>
      <scheme val="minor"/>
    </font>
    <font>
      <b/>
      <sz val="10"/>
      <color rgb="FF000000"/>
      <name val="Calibri"/>
      <family val="2"/>
      <scheme val="minor"/>
    </font>
    <font>
      <sz val="10"/>
      <color rgb="FF000000"/>
      <name val="Calibri"/>
      <family val="2"/>
      <scheme val="minor"/>
    </font>
    <font>
      <b/>
      <sz val="10"/>
      <color rgb="FF000000"/>
      <name val="Calibri"/>
      <family val="2"/>
    </font>
    <font>
      <sz val="10"/>
      <color rgb="FF000000"/>
      <name val="Calibri"/>
      <family val="2"/>
    </font>
    <font>
      <sz val="10"/>
      <name val="Calibri"/>
      <family val="2"/>
    </font>
    <font>
      <b/>
      <vertAlign val="superscript"/>
      <sz val="10"/>
      <name val="Calibri"/>
      <family val="2"/>
      <scheme val="minor"/>
    </font>
    <font>
      <sz val="11"/>
      <name val="Calibri"/>
      <family val="2"/>
      <scheme val="minor"/>
    </font>
    <font>
      <sz val="14"/>
      <name val="Arial"/>
      <family val="2"/>
    </font>
    <font>
      <b/>
      <sz val="20"/>
      <color rgb="FFA54200"/>
      <name val="Calibri"/>
      <family val="2"/>
      <scheme val="minor"/>
    </font>
    <font>
      <sz val="11"/>
      <color indexed="8"/>
      <name val="Calibri"/>
      <family val="2"/>
    </font>
    <font>
      <b/>
      <sz val="16"/>
      <color rgb="FFFF0000"/>
      <name val="Calibri"/>
      <family val="2"/>
      <scheme val="minor"/>
    </font>
    <font>
      <b/>
      <sz val="12"/>
      <color theme="1"/>
      <name val="Calibri"/>
      <family val="2"/>
      <scheme val="minor"/>
    </font>
    <font>
      <b/>
      <u/>
      <sz val="16"/>
      <color indexed="8"/>
      <name val="Calibri"/>
      <family val="2"/>
      <scheme val="minor"/>
    </font>
    <font>
      <sz val="8"/>
      <color theme="0"/>
      <name val="Calibri"/>
      <family val="2"/>
      <scheme val="minor"/>
    </font>
    <font>
      <sz val="8"/>
      <color rgb="FFFF0000"/>
      <name val="Calibri"/>
      <family val="2"/>
      <scheme val="minor"/>
    </font>
    <font>
      <sz val="12"/>
      <name val="Calibri"/>
      <family val="2"/>
      <scheme val="minor"/>
    </font>
    <font>
      <b/>
      <sz val="10"/>
      <color indexed="10"/>
      <name val="Calibri"/>
      <family val="2"/>
      <scheme val="minor"/>
    </font>
    <font>
      <vertAlign val="superscript"/>
      <sz val="10"/>
      <name val="Calibri"/>
      <family val="2"/>
      <scheme val="minor"/>
    </font>
    <font>
      <b/>
      <sz val="16"/>
      <color theme="0"/>
      <name val="Calibri"/>
      <family val="2"/>
      <scheme val="minor"/>
    </font>
    <font>
      <b/>
      <sz val="10"/>
      <name val="Calibri"/>
      <family val="2"/>
    </font>
    <font>
      <sz val="11"/>
      <color rgb="FF000000"/>
      <name val="Arial"/>
      <family val="2"/>
    </font>
    <font>
      <sz val="11"/>
      <color rgb="FF000000"/>
      <name val="Calibri"/>
      <family val="2"/>
    </font>
    <font>
      <b/>
      <i/>
      <sz val="16"/>
      <color rgb="FF000000"/>
      <name val="Arial"/>
      <family val="2"/>
    </font>
    <font>
      <b/>
      <i/>
      <u/>
      <sz val="11"/>
      <color rgb="FF000000"/>
      <name val="Arial"/>
      <family val="2"/>
    </font>
    <font>
      <b/>
      <sz val="16"/>
      <color rgb="FF000000"/>
      <name val="Calibri"/>
      <family val="2"/>
    </font>
    <font>
      <b/>
      <sz val="11"/>
      <color rgb="FF000000"/>
      <name val="Calibri"/>
      <family val="2"/>
    </font>
    <font>
      <b/>
      <sz val="8"/>
      <color rgb="FF000000"/>
      <name val="Calibri"/>
      <family val="2"/>
    </font>
    <font>
      <sz val="8"/>
      <color rgb="FF000000"/>
      <name val="Calibri"/>
      <family val="2"/>
    </font>
    <font>
      <sz val="8"/>
      <color theme="1"/>
      <name val="Calibri"/>
      <family val="2"/>
      <scheme val="minor"/>
    </font>
    <font>
      <b/>
      <sz val="14"/>
      <color rgb="FFFF0000"/>
      <name val="Calibri"/>
      <family val="2"/>
      <scheme val="minor"/>
    </font>
    <font>
      <b/>
      <sz val="9"/>
      <color rgb="FFFF0000"/>
      <name val="Calibri"/>
      <family val="2"/>
      <scheme val="minor"/>
    </font>
  </fonts>
  <fills count="46">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99"/>
        <bgColor indexed="64"/>
      </patternFill>
    </fill>
    <fill>
      <patternFill patternType="solid">
        <fgColor theme="6" tint="0.59999389629810485"/>
        <bgColor indexed="64"/>
      </patternFill>
    </fill>
    <fill>
      <patternFill patternType="solid">
        <fgColor rgb="FFFF0000"/>
        <bgColor indexed="64"/>
      </patternFill>
    </fill>
    <fill>
      <patternFill patternType="solid">
        <fgColor theme="0"/>
        <bgColor indexed="64"/>
      </patternFill>
    </fill>
    <fill>
      <patternFill patternType="solid">
        <fgColor rgb="FF00B050"/>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rgb="FFFF99FF"/>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FDE9D9"/>
        <bgColor indexed="64"/>
      </patternFill>
    </fill>
    <fill>
      <patternFill patternType="solid">
        <fgColor rgb="FFB7DEE8"/>
        <bgColor indexed="64"/>
      </patternFill>
    </fill>
    <fill>
      <patternFill patternType="solid">
        <fgColor rgb="FFDAEEF3"/>
        <bgColor indexed="64"/>
      </patternFill>
    </fill>
    <fill>
      <patternFill patternType="solid">
        <fgColor rgb="FFA6A6A6"/>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rgb="FFFFFFFF"/>
        <bgColor rgb="FFFFFFFF"/>
      </patternFill>
    </fill>
    <fill>
      <patternFill patternType="solid">
        <fgColor rgb="FFFFFF99"/>
        <bgColor rgb="FFFFFF99"/>
      </patternFill>
    </fill>
    <fill>
      <patternFill patternType="solid">
        <fgColor rgb="FFC6D9F1"/>
        <bgColor rgb="FFC6D9F1"/>
      </patternFill>
    </fill>
    <fill>
      <patternFill patternType="solid">
        <fgColor rgb="FFBDD7EE"/>
        <bgColor rgb="FFBDD7EE"/>
      </patternFill>
    </fill>
    <fill>
      <patternFill patternType="solid">
        <fgColor rgb="FFD7E4BD"/>
        <bgColor rgb="FFD7E4BD"/>
      </patternFill>
    </fill>
    <fill>
      <patternFill patternType="solid">
        <fgColor rgb="FFB7DEE8"/>
        <bgColor rgb="FFB7DEE8"/>
      </patternFill>
    </fill>
    <fill>
      <patternFill patternType="solid">
        <fgColor rgb="FFFF99FF"/>
        <bgColor rgb="FFFF99FF"/>
      </patternFill>
    </fill>
    <fill>
      <patternFill patternType="solid">
        <fgColor rgb="FFC6D9F1"/>
        <bgColor indexed="64"/>
      </patternFill>
    </fill>
    <fill>
      <patternFill patternType="solid">
        <fgColor rgb="FFC6D9F1"/>
        <bgColor rgb="FF99CCFF"/>
      </patternFill>
    </fill>
    <fill>
      <patternFill patternType="solid">
        <fgColor theme="0"/>
        <bgColor rgb="FFC6D9F1"/>
      </patternFill>
    </fill>
    <fill>
      <patternFill patternType="solid">
        <fgColor theme="0"/>
        <bgColor rgb="FF99CCFF"/>
      </patternFill>
    </fill>
    <fill>
      <patternFill patternType="solid">
        <fgColor theme="0"/>
        <bgColor rgb="FFD7E4BD"/>
      </patternFill>
    </fill>
    <fill>
      <patternFill patternType="solid">
        <fgColor rgb="FFD8E4BC"/>
        <bgColor indexed="64"/>
      </patternFill>
    </fill>
    <fill>
      <patternFill patternType="solid">
        <fgColor theme="0"/>
        <bgColor rgb="FFB7DEE8"/>
      </patternFill>
    </fill>
    <fill>
      <patternFill patternType="solid">
        <fgColor theme="0"/>
        <bgColor rgb="FFFF99FF"/>
      </patternFill>
    </fill>
    <fill>
      <patternFill patternType="solid">
        <fgColor theme="0" tint="-0.499984740745262"/>
        <bgColor indexed="64"/>
      </patternFill>
    </fill>
    <fill>
      <patternFill patternType="solid">
        <fgColor theme="0" tint="-0.249977111117893"/>
        <bgColor indexed="64"/>
      </patternFill>
    </fill>
  </fills>
  <borders count="168">
    <border>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top style="thin">
        <color auto="1"/>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style="double">
        <color indexed="10"/>
      </left>
      <right style="double">
        <color indexed="10"/>
      </right>
      <top style="double">
        <color indexed="10"/>
      </top>
      <bottom/>
      <diagonal/>
    </border>
    <border>
      <left style="hair">
        <color auto="1"/>
      </left>
      <right style="hair">
        <color auto="1"/>
      </right>
      <top style="double">
        <color indexed="10"/>
      </top>
      <bottom style="hair">
        <color auto="1"/>
      </bottom>
      <diagonal/>
    </border>
    <border>
      <left style="hair">
        <color auto="1"/>
      </left>
      <right/>
      <top style="double">
        <color indexed="10"/>
      </top>
      <bottom style="hair">
        <color auto="1"/>
      </bottom>
      <diagonal/>
    </border>
    <border>
      <left style="double">
        <color indexed="10"/>
      </left>
      <right style="double">
        <color indexed="10"/>
      </right>
      <top/>
      <bottom/>
      <diagonal/>
    </border>
    <border>
      <left style="double">
        <color indexed="10"/>
      </left>
      <right style="double">
        <color indexed="10"/>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10"/>
      </left>
      <right style="double">
        <color indexed="10"/>
      </right>
      <top/>
      <bottom style="hair">
        <color indexed="64"/>
      </bottom>
      <diagonal/>
    </border>
    <border>
      <left style="hair">
        <color indexed="64"/>
      </left>
      <right style="double">
        <color indexed="10"/>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hair">
        <color indexed="64"/>
      </top>
      <bottom style="double">
        <color indexed="10"/>
      </bottom>
      <diagonal/>
    </border>
    <border>
      <left/>
      <right style="hair">
        <color indexed="64"/>
      </right>
      <top style="hair">
        <color indexed="64"/>
      </top>
      <bottom style="double">
        <color indexed="10"/>
      </bottom>
      <diagonal/>
    </border>
    <border>
      <left style="double">
        <color indexed="10"/>
      </left>
      <right style="hair">
        <color auto="1"/>
      </right>
      <top style="double">
        <color indexed="10"/>
      </top>
      <bottom style="hair">
        <color auto="1"/>
      </bottom>
      <diagonal/>
    </border>
    <border>
      <left style="hair">
        <color indexed="64"/>
      </left>
      <right style="double">
        <color indexed="10"/>
      </right>
      <top style="hair">
        <color indexed="64"/>
      </top>
      <bottom/>
      <diagonal/>
    </border>
    <border>
      <left style="double">
        <color indexed="10"/>
      </left>
      <right style="hair">
        <color indexed="64"/>
      </right>
      <top style="hair">
        <color indexed="64"/>
      </top>
      <bottom style="hair">
        <color indexed="64"/>
      </bottom>
      <diagonal/>
    </border>
    <border>
      <left style="double">
        <color indexed="10"/>
      </left>
      <right style="hair">
        <color indexed="64"/>
      </right>
      <top style="hair">
        <color indexed="64"/>
      </top>
      <bottom/>
      <diagonal/>
    </border>
    <border>
      <left style="hair">
        <color indexed="64"/>
      </left>
      <right/>
      <top/>
      <bottom style="hair">
        <color indexed="64"/>
      </bottom>
      <diagonal/>
    </border>
    <border>
      <left/>
      <right style="double">
        <color indexed="10"/>
      </right>
      <top style="double">
        <color indexed="10"/>
      </top>
      <bottom/>
      <diagonal/>
    </border>
    <border>
      <left style="thin">
        <color auto="1"/>
      </left>
      <right style="thin">
        <color auto="1"/>
      </right>
      <top style="double">
        <color indexed="10"/>
      </top>
      <bottom style="thin">
        <color indexed="64"/>
      </bottom>
      <diagonal/>
    </border>
    <border>
      <left style="thin">
        <color auto="1"/>
      </left>
      <right/>
      <top style="double">
        <color indexed="10"/>
      </top>
      <bottom style="thin">
        <color indexed="64"/>
      </bottom>
      <diagonal/>
    </border>
    <border>
      <left/>
      <right style="thin">
        <color auto="1"/>
      </right>
      <top style="double">
        <color indexed="10"/>
      </top>
      <bottom style="thin">
        <color indexed="64"/>
      </bottom>
      <diagonal/>
    </border>
    <border>
      <left style="thin">
        <color indexed="64"/>
      </left>
      <right/>
      <top style="thin">
        <color indexed="64"/>
      </top>
      <bottom style="thin">
        <color indexed="64"/>
      </bottom>
      <diagonal/>
    </border>
    <border>
      <left style="hair">
        <color auto="1"/>
      </left>
      <right/>
      <top/>
      <bottom/>
      <diagonal/>
    </border>
    <border>
      <left/>
      <right style="hair">
        <color indexed="64"/>
      </right>
      <top/>
      <bottom/>
      <diagonal/>
    </border>
    <border>
      <left/>
      <right/>
      <top style="hair">
        <color auto="1"/>
      </top>
      <bottom style="hair">
        <color auto="1"/>
      </bottom>
      <diagonal/>
    </border>
    <border>
      <left/>
      <right/>
      <top style="double">
        <color indexed="10"/>
      </top>
      <bottom/>
      <diagonal/>
    </border>
    <border>
      <left style="double">
        <color indexed="10"/>
      </left>
      <right/>
      <top style="double">
        <color indexed="10"/>
      </top>
      <bottom/>
      <diagonal/>
    </border>
    <border>
      <left/>
      <right/>
      <top style="hair">
        <color indexed="64"/>
      </top>
      <bottom/>
      <diagonal/>
    </border>
    <border>
      <left style="hair">
        <color indexed="64"/>
      </left>
      <right style="hair">
        <color indexed="64"/>
      </right>
      <top/>
      <bottom/>
      <diagonal/>
    </border>
    <border>
      <left style="double">
        <color indexed="10"/>
      </left>
      <right style="double">
        <color rgb="FFFF0000"/>
      </right>
      <top style="double">
        <color rgb="FFFF0000"/>
      </top>
      <bottom style="hair">
        <color indexed="64"/>
      </bottom>
      <diagonal/>
    </border>
    <border>
      <left style="double">
        <color indexed="10"/>
      </left>
      <right style="double">
        <color rgb="FFFF0000"/>
      </right>
      <top style="hair">
        <color auto="1"/>
      </top>
      <bottom style="hair">
        <color auto="1"/>
      </bottom>
      <diagonal/>
    </border>
    <border>
      <left style="double">
        <color indexed="10"/>
      </left>
      <right style="double">
        <color indexed="10"/>
      </right>
      <top style="hair">
        <color auto="1"/>
      </top>
      <bottom style="double">
        <color rgb="FFFF0000"/>
      </bottom>
      <diagonal/>
    </border>
    <border>
      <left style="double">
        <color indexed="10"/>
      </left>
      <right style="double">
        <color indexed="10"/>
      </right>
      <top style="double">
        <color rgb="FFFF0000"/>
      </top>
      <bottom style="hair">
        <color indexed="64"/>
      </bottom>
      <diagonal/>
    </border>
    <border>
      <left style="double">
        <color indexed="10"/>
      </left>
      <right/>
      <top style="double">
        <color indexed="10"/>
      </top>
      <bottom style="double">
        <color rgb="FFFF0000"/>
      </bottom>
      <diagonal/>
    </border>
    <border>
      <left/>
      <right/>
      <top style="double">
        <color indexed="10"/>
      </top>
      <bottom style="double">
        <color rgb="FFFF0000"/>
      </bottom>
      <diagonal/>
    </border>
    <border>
      <left/>
      <right style="double">
        <color indexed="10"/>
      </right>
      <top style="double">
        <color indexed="10"/>
      </top>
      <bottom style="double">
        <color rgb="FFFF0000"/>
      </bottom>
      <diagonal/>
    </border>
    <border>
      <left style="hair">
        <color indexed="64"/>
      </left>
      <right style="hair">
        <color indexed="64"/>
      </right>
      <top style="double">
        <color rgb="FFFF0000"/>
      </top>
      <bottom style="hair">
        <color indexed="64"/>
      </bottom>
      <diagonal/>
    </border>
    <border>
      <left style="hair">
        <color indexed="64"/>
      </left>
      <right/>
      <top style="double">
        <color rgb="FFFF0000"/>
      </top>
      <bottom style="hair">
        <color indexed="64"/>
      </bottom>
      <diagonal/>
    </border>
    <border>
      <left/>
      <right style="hair">
        <color indexed="64"/>
      </right>
      <top style="double">
        <color rgb="FFFF0000"/>
      </top>
      <bottom style="hair">
        <color indexed="64"/>
      </bottom>
      <diagonal/>
    </border>
    <border>
      <left style="hair">
        <color indexed="64"/>
      </left>
      <right style="hair">
        <color indexed="64"/>
      </right>
      <top style="hair">
        <color indexed="64"/>
      </top>
      <bottom style="double">
        <color rgb="FFFF0000"/>
      </bottom>
      <diagonal/>
    </border>
    <border>
      <left style="hair">
        <color indexed="64"/>
      </left>
      <right/>
      <top style="double">
        <color rgb="FFFF0000"/>
      </top>
      <bottom/>
      <diagonal/>
    </border>
    <border>
      <left/>
      <right style="hair">
        <color indexed="64"/>
      </right>
      <top style="double">
        <color rgb="FFFF0000"/>
      </top>
      <bottom/>
      <diagonal/>
    </border>
    <border>
      <left/>
      <right/>
      <top style="double">
        <color rgb="FFFF0000"/>
      </top>
      <bottom/>
      <diagonal/>
    </border>
    <border>
      <left/>
      <right style="double">
        <color indexed="10"/>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double">
        <color indexed="10"/>
      </left>
      <right style="double">
        <color indexed="10"/>
      </right>
      <top style="hair">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double">
        <color rgb="FFFF0000"/>
      </left>
      <right style="double">
        <color indexed="10"/>
      </right>
      <top style="double">
        <color rgb="FFFF0000"/>
      </top>
      <bottom/>
      <diagonal/>
    </border>
    <border>
      <left style="double">
        <color rgb="FFFF0000"/>
      </left>
      <right style="double">
        <color indexed="10"/>
      </right>
      <top/>
      <bottom/>
      <diagonal/>
    </border>
    <border>
      <left style="double">
        <color rgb="FFFF0000"/>
      </left>
      <right style="double">
        <color indexed="10"/>
      </right>
      <top/>
      <bottom style="double">
        <color rgb="FFFF0000"/>
      </bottom>
      <diagonal/>
    </border>
    <border>
      <left style="thin">
        <color auto="1"/>
      </left>
      <right style="thin">
        <color auto="1"/>
      </right>
      <top style="thin">
        <color auto="1"/>
      </top>
      <bottom style="thin">
        <color auto="1"/>
      </bottom>
      <diagonal/>
    </border>
    <border>
      <left style="double">
        <color indexed="10"/>
      </left>
      <right style="hair">
        <color auto="1"/>
      </right>
      <top/>
      <bottom style="hair">
        <color auto="1"/>
      </bottom>
      <diagonal/>
    </border>
    <border>
      <left/>
      <right style="double">
        <color indexed="10"/>
      </right>
      <top/>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indexed="64"/>
      </top>
      <bottom style="thin">
        <color indexed="64"/>
      </bottom>
      <diagonal/>
    </border>
    <border>
      <left style="medium">
        <color rgb="FF000000"/>
      </left>
      <right style="thin">
        <color rgb="FF000000"/>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auto="1"/>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indexed="64"/>
      </bottom>
      <diagonal/>
    </border>
    <border>
      <left style="thin">
        <color rgb="FF000000"/>
      </left>
      <right style="thin">
        <color rgb="FF000000"/>
      </right>
      <top style="thin">
        <color indexed="8"/>
      </top>
      <bottom style="thin">
        <color rgb="FF000000"/>
      </bottom>
      <diagonal/>
    </border>
    <border>
      <left style="thin">
        <color rgb="FF000000"/>
      </left>
      <right style="thin">
        <color rgb="FF000000"/>
      </right>
      <top style="thin">
        <color auto="1"/>
      </top>
      <bottom style="thin">
        <color rgb="FF000000"/>
      </bottom>
      <diagonal/>
    </border>
    <border>
      <left style="thin">
        <color rgb="FF000000"/>
      </left>
      <right style="medium">
        <color auto="1"/>
      </right>
      <top style="thin">
        <color indexed="8"/>
      </top>
      <bottom style="thin">
        <color rgb="FF000000"/>
      </bottom>
      <diagonal/>
    </border>
    <border>
      <left/>
      <right/>
      <top style="thin">
        <color indexed="64"/>
      </top>
      <bottom style="thin">
        <color indexed="64"/>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indexed="64"/>
      </bottom>
      <diagonal/>
    </border>
    <border>
      <left/>
      <right/>
      <top style="thin">
        <color indexed="64"/>
      </top>
      <bottom/>
      <diagonal/>
    </border>
    <border>
      <left/>
      <right style="medium">
        <color auto="1"/>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auto="1"/>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indexed="64"/>
      </right>
      <top style="medium">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auto="1"/>
      </left>
      <right style="thin">
        <color rgb="FF000000"/>
      </right>
      <top style="thin">
        <color rgb="FF000000"/>
      </top>
      <bottom/>
      <diagonal/>
    </border>
    <border>
      <left style="medium">
        <color rgb="FF000000"/>
      </left>
      <right/>
      <top style="thin">
        <color rgb="FF000000"/>
      </top>
      <bottom style="thin">
        <color rgb="FF000000"/>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thin">
        <color auto="1"/>
      </left>
      <right style="thin">
        <color auto="1"/>
      </right>
      <top style="thin">
        <color auto="1"/>
      </top>
      <bottom/>
      <diagonal/>
    </border>
    <border>
      <left style="double">
        <color indexed="10"/>
      </left>
      <right style="double">
        <color indexed="10"/>
      </right>
      <top style="double">
        <color rgb="FFFF0000"/>
      </top>
      <bottom/>
      <diagonal/>
    </border>
    <border>
      <left style="double">
        <color indexed="10"/>
      </left>
      <right style="double">
        <color indexed="10"/>
      </right>
      <top/>
      <bottom style="double">
        <color indexed="10"/>
      </bottom>
      <diagonal/>
    </border>
    <border>
      <left style="thin">
        <color rgb="FF000000"/>
      </left>
      <right/>
      <top/>
      <bottom style="thin">
        <color rgb="FF000000"/>
      </bottom>
      <diagonal/>
    </border>
    <border>
      <left style="thin">
        <color rgb="FF000000"/>
      </left>
      <right/>
      <top style="thin">
        <color rgb="FF000000"/>
      </top>
      <bottom style="medium">
        <color indexed="64"/>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indexed="64"/>
      </bottom>
      <diagonal/>
    </border>
    <border>
      <left style="double">
        <color indexed="10"/>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auto="1"/>
      </top>
      <bottom/>
      <diagonal/>
    </border>
    <border>
      <left style="hair">
        <color indexed="64"/>
      </left>
      <right/>
      <top/>
      <bottom style="double">
        <color indexed="10"/>
      </bottom>
      <diagonal/>
    </border>
    <border>
      <left/>
      <right style="hair">
        <color indexed="64"/>
      </right>
      <top/>
      <bottom style="double">
        <color indexed="10"/>
      </bottom>
      <diagonal/>
    </border>
    <border>
      <left/>
      <right/>
      <top/>
      <bottom style="double">
        <color indexed="10"/>
      </bottom>
      <diagonal/>
    </border>
    <border>
      <left style="double">
        <color indexed="10"/>
      </left>
      <right style="double">
        <color rgb="FFFF0000"/>
      </right>
      <top style="hair">
        <color auto="1"/>
      </top>
      <bottom style="double">
        <color rgb="FFFF0000"/>
      </bottom>
      <diagonal/>
    </border>
    <border>
      <left style="hair">
        <color indexed="64"/>
      </left>
      <right style="hair">
        <color indexed="64"/>
      </right>
      <top style="hair">
        <color indexed="64"/>
      </top>
      <bottom style="double">
        <color indexed="10"/>
      </bottom>
      <diagonal/>
    </border>
    <border>
      <left style="hair">
        <color indexed="64"/>
      </left>
      <right/>
      <top style="hair">
        <color indexed="64"/>
      </top>
      <bottom style="double">
        <color rgb="FFFF0000"/>
      </bottom>
      <diagonal/>
    </border>
    <border>
      <left/>
      <right style="hair">
        <color indexed="64"/>
      </right>
      <top style="hair">
        <color indexed="64"/>
      </top>
      <bottom style="double">
        <color rgb="FFFF0000"/>
      </bottom>
      <diagonal/>
    </border>
    <border>
      <left style="hair">
        <color indexed="64"/>
      </left>
      <right style="hair">
        <color indexed="64"/>
      </right>
      <top style="double">
        <color rgb="FFFF0000"/>
      </top>
      <bottom/>
      <diagonal/>
    </border>
    <border>
      <left style="hair">
        <color indexed="64"/>
      </left>
      <right style="hair">
        <color indexed="64"/>
      </right>
      <top/>
      <bottom style="double">
        <color indexed="10"/>
      </bottom>
      <diagonal/>
    </border>
    <border>
      <left/>
      <right style="double">
        <color rgb="FFFF0000"/>
      </right>
      <top style="double">
        <color rgb="FFFF0000"/>
      </top>
      <bottom/>
      <diagonal/>
    </border>
    <border>
      <left/>
      <right style="double">
        <color rgb="FFFF0000"/>
      </right>
      <top/>
      <bottom/>
      <diagonal/>
    </border>
    <border>
      <left/>
      <right style="double">
        <color rgb="FFFF0000"/>
      </right>
      <top/>
      <bottom style="double">
        <color indexed="10"/>
      </bottom>
      <diagonal/>
    </border>
  </borders>
  <cellStyleXfs count="9">
    <xf numFmtId="0" fontId="0" fillId="0" borderId="0"/>
    <xf numFmtId="0" fontId="19" fillId="0" borderId="0"/>
    <xf numFmtId="0" fontId="30" fillId="0" borderId="0"/>
    <xf numFmtId="164" fontId="31" fillId="0" borderId="0" applyBorder="0" applyProtection="0"/>
    <xf numFmtId="164" fontId="31" fillId="0" borderId="0" applyBorder="0" applyProtection="0"/>
    <xf numFmtId="0" fontId="32" fillId="0" borderId="0" applyNumberFormat="0" applyBorder="0" applyProtection="0">
      <alignment horizontal="center"/>
    </xf>
    <xf numFmtId="0" fontId="32" fillId="0" borderId="0" applyNumberFormat="0" applyBorder="0" applyProtection="0">
      <alignment horizontal="center" textRotation="90"/>
    </xf>
    <xf numFmtId="0" fontId="33" fillId="0" borderId="0" applyNumberFormat="0" applyBorder="0" applyProtection="0"/>
    <xf numFmtId="0" fontId="33" fillId="0" borderId="0" applyNumberFormat="0" applyBorder="0" applyProtection="0"/>
  </cellStyleXfs>
  <cellXfs count="858">
    <xf numFmtId="0" fontId="0" fillId="0" borderId="0" xfId="0"/>
    <xf numFmtId="0" fontId="2" fillId="0" borderId="0" xfId="0" applyFont="1" applyBorder="1" applyAlignment="1">
      <alignment horizontal="center"/>
    </xf>
    <xf numFmtId="0" fontId="2" fillId="0" borderId="1" xfId="0" applyFont="1" applyBorder="1" applyAlignment="1">
      <alignment horizontal="center"/>
    </xf>
    <xf numFmtId="0" fontId="2" fillId="0" borderId="0" xfId="0" applyFont="1"/>
    <xf numFmtId="0" fontId="2" fillId="0" borderId="8" xfId="0" applyFont="1" applyBorder="1" applyAlignment="1">
      <alignment horizontal="center"/>
    </xf>
    <xf numFmtId="0" fontId="2" fillId="0" borderId="9" xfId="0" applyFont="1" applyBorder="1" applyAlignment="1">
      <alignment horizontal="center"/>
    </xf>
    <xf numFmtId="0" fontId="3" fillId="4" borderId="12" xfId="0" applyFont="1" applyFill="1" applyBorder="1" applyAlignment="1">
      <alignment horizontal="center" textRotation="90" wrapText="1"/>
    </xf>
    <xf numFmtId="0" fontId="0" fillId="4" borderId="12" xfId="0" applyFont="1" applyFill="1" applyBorder="1" applyAlignment="1">
      <alignment horizontal="center" textRotation="90" wrapText="1"/>
    </xf>
    <xf numFmtId="0" fontId="0" fillId="5" borderId="12" xfId="0" applyFont="1" applyFill="1" applyBorder="1" applyAlignment="1">
      <alignment horizontal="center" textRotation="90" wrapText="1"/>
    </xf>
    <xf numFmtId="0" fontId="0" fillId="6" borderId="12" xfId="0" applyFont="1" applyFill="1" applyBorder="1" applyAlignment="1">
      <alignment horizontal="center" textRotation="90" wrapText="1"/>
    </xf>
    <xf numFmtId="0" fontId="0" fillId="6" borderId="11" xfId="0" applyFont="1" applyFill="1" applyBorder="1" applyAlignment="1">
      <alignment horizontal="center" textRotation="90" wrapText="1"/>
    </xf>
    <xf numFmtId="0" fontId="0" fillId="6" borderId="3" xfId="0" applyFont="1" applyFill="1" applyBorder="1" applyAlignment="1">
      <alignment horizontal="center" textRotation="90" wrapText="1"/>
    </xf>
    <xf numFmtId="0" fontId="2" fillId="0" borderId="0" xfId="0" applyFont="1" applyAlignment="1">
      <alignment horizontal="center" wrapText="1"/>
    </xf>
    <xf numFmtId="0" fontId="0" fillId="0" borderId="0" xfId="0" applyAlignment="1" applyProtection="1">
      <alignment horizontal="center" textRotation="90" wrapText="1"/>
      <protection locked="0"/>
    </xf>
    <xf numFmtId="0" fontId="0" fillId="0" borderId="0" xfId="0" applyFont="1" applyAlignment="1">
      <alignment horizontal="center" textRotation="90" wrapText="1"/>
    </xf>
    <xf numFmtId="0" fontId="0" fillId="0" borderId="6" xfId="0" applyFont="1" applyBorder="1" applyAlignment="1">
      <alignment horizontal="center" vertical="center"/>
    </xf>
    <xf numFmtId="0" fontId="3" fillId="0" borderId="6" xfId="0" applyFont="1" applyBorder="1" applyAlignment="1">
      <alignment horizontal="center" vertical="center"/>
    </xf>
    <xf numFmtId="0" fontId="3" fillId="0" borderId="15" xfId="0" applyFont="1" applyBorder="1" applyAlignment="1">
      <alignment horizontal="center" vertical="center"/>
    </xf>
    <xf numFmtId="0" fontId="0" fillId="0" borderId="15" xfId="0" applyFont="1" applyBorder="1" applyAlignment="1">
      <alignment horizontal="center" vertical="center"/>
    </xf>
    <xf numFmtId="0" fontId="1" fillId="0" borderId="0" xfId="0" applyFont="1" applyAlignment="1">
      <alignment horizontal="center" vertical="center"/>
    </xf>
    <xf numFmtId="0" fontId="0" fillId="0" borderId="0" xfId="0" applyFont="1" applyAlignment="1">
      <alignment horizontal="center"/>
    </xf>
    <xf numFmtId="0" fontId="0" fillId="0" borderId="6" xfId="0" applyBorder="1" applyAlignment="1">
      <alignment horizontal="center" vertical="center"/>
    </xf>
    <xf numFmtId="0" fontId="0" fillId="0" borderId="0" xfId="0" applyAlignment="1">
      <alignment horizontal="center"/>
    </xf>
    <xf numFmtId="0" fontId="2" fillId="0" borderId="6" xfId="0" applyFont="1" applyFill="1" applyBorder="1" applyAlignment="1">
      <alignment horizontal="center"/>
    </xf>
    <xf numFmtId="0" fontId="0" fillId="0" borderId="6" xfId="0" applyFill="1" applyBorder="1"/>
    <xf numFmtId="0" fontId="0" fillId="0" borderId="6" xfId="0" applyBorder="1"/>
    <xf numFmtId="0" fontId="0" fillId="0" borderId="16" xfId="0" applyBorder="1" applyAlignment="1">
      <alignment horizontal="center"/>
    </xf>
    <xf numFmtId="0" fontId="0" fillId="0" borderId="17" xfId="0" applyBorder="1" applyAlignment="1">
      <alignment horizontal="center"/>
    </xf>
    <xf numFmtId="0" fontId="0" fillId="0" borderId="16" xfId="0" applyBorder="1"/>
    <xf numFmtId="0" fontId="0" fillId="0" borderId="18" xfId="0" applyBorder="1"/>
    <xf numFmtId="0" fontId="0" fillId="0" borderId="17" xfId="0" applyBorder="1"/>
    <xf numFmtId="0" fontId="0" fillId="0" borderId="19" xfId="0" applyBorder="1"/>
    <xf numFmtId="0" fontId="0" fillId="9" borderId="20" xfId="0" applyFill="1" applyBorder="1" applyAlignment="1">
      <alignment horizontal="center"/>
    </xf>
    <xf numFmtId="0" fontId="0" fillId="9" borderId="21" xfId="0" applyFill="1" applyBorder="1" applyAlignment="1">
      <alignment horizontal="center"/>
    </xf>
    <xf numFmtId="0" fontId="0" fillId="9" borderId="20" xfId="0" applyFill="1" applyBorder="1"/>
    <xf numFmtId="0" fontId="0" fillId="9" borderId="22" xfId="0" applyFill="1" applyBorder="1"/>
    <xf numFmtId="0" fontId="0" fillId="9" borderId="21" xfId="0" applyFill="1" applyBorder="1"/>
    <xf numFmtId="0" fontId="0" fillId="9" borderId="23" xfId="0" applyFill="1" applyBorder="1"/>
    <xf numFmtId="0" fontId="0" fillId="0" borderId="20" xfId="0" applyBorder="1" applyAlignment="1">
      <alignment horizontal="center"/>
    </xf>
    <xf numFmtId="0" fontId="0" fillId="0" borderId="21" xfId="0" applyBorder="1" applyAlignment="1">
      <alignment horizontal="center"/>
    </xf>
    <xf numFmtId="0" fontId="0" fillId="0" borderId="20" xfId="0" applyBorder="1"/>
    <xf numFmtId="0" fontId="0" fillId="0" borderId="22" xfId="0" applyBorder="1"/>
    <xf numFmtId="0" fontId="0" fillId="0" borderId="21" xfId="0" applyBorder="1"/>
    <xf numFmtId="0" fontId="0" fillId="0" borderId="23" xfId="0" applyBorder="1"/>
    <xf numFmtId="0" fontId="0" fillId="9" borderId="24" xfId="0" applyFill="1" applyBorder="1" applyAlignment="1">
      <alignment horizontal="center"/>
    </xf>
    <xf numFmtId="0" fontId="0" fillId="9" borderId="25" xfId="0" applyFill="1" applyBorder="1" applyAlignment="1">
      <alignment horizontal="center"/>
    </xf>
    <xf numFmtId="0" fontId="0" fillId="9" borderId="24" xfId="0" applyFill="1" applyBorder="1"/>
    <xf numFmtId="0" fontId="0" fillId="9" borderId="26" xfId="0" applyFill="1" applyBorder="1"/>
    <xf numFmtId="0" fontId="0" fillId="9" borderId="25" xfId="0" applyFill="1" applyBorder="1"/>
    <xf numFmtId="0" fontId="0" fillId="9" borderId="27" xfId="0" applyFill="1" applyBorder="1"/>
    <xf numFmtId="0" fontId="0" fillId="0" borderId="2" xfId="0" applyBorder="1" applyAlignment="1">
      <alignment horizontal="center" vertical="center"/>
    </xf>
    <xf numFmtId="0" fontId="0" fillId="0" borderId="0" xfId="0" applyFill="1"/>
    <xf numFmtId="0" fontId="0" fillId="0" borderId="0" xfId="0" applyFill="1" applyBorder="1" applyAlignment="1">
      <alignment horizontal="center" vertical="center"/>
    </xf>
    <xf numFmtId="0" fontId="7" fillId="0" borderId="0" xfId="0" applyFont="1"/>
    <xf numFmtId="0" fontId="8" fillId="0" borderId="0" xfId="0" applyFont="1"/>
    <xf numFmtId="0" fontId="7" fillId="0" borderId="0" xfId="0" applyFont="1" applyAlignment="1">
      <alignment wrapText="1"/>
    </xf>
    <xf numFmtId="0" fontId="8" fillId="0" borderId="0" xfId="0" applyFont="1" applyAlignment="1">
      <alignment horizontal="center" vertical="center"/>
    </xf>
    <xf numFmtId="0" fontId="7" fillId="5" borderId="31" xfId="0" applyFont="1" applyFill="1" applyBorder="1"/>
    <xf numFmtId="0" fontId="7" fillId="0" borderId="28" xfId="0" applyFont="1" applyBorder="1" applyAlignment="1">
      <alignment wrapText="1"/>
    </xf>
    <xf numFmtId="0" fontId="7" fillId="0" borderId="4" xfId="0" applyFont="1" applyBorder="1" applyAlignment="1">
      <alignment wrapText="1"/>
    </xf>
    <xf numFmtId="0" fontId="8" fillId="0" borderId="34" xfId="0" applyFont="1" applyBorder="1" applyAlignment="1">
      <alignment horizontal="center" vertical="center"/>
    </xf>
    <xf numFmtId="0" fontId="7" fillId="5" borderId="33" xfId="0" applyFont="1" applyFill="1" applyBorder="1"/>
    <xf numFmtId="0" fontId="10" fillId="0" borderId="33" xfId="0" applyFont="1" applyBorder="1" applyAlignment="1">
      <alignment wrapText="1"/>
    </xf>
    <xf numFmtId="0" fontId="11" fillId="0" borderId="0" xfId="0" applyFont="1" applyBorder="1" applyAlignment="1">
      <alignment horizontal="left" wrapText="1"/>
    </xf>
    <xf numFmtId="0" fontId="8" fillId="0" borderId="1" xfId="0" applyFont="1" applyBorder="1" applyAlignment="1">
      <alignment horizontal="center" vertical="center"/>
    </xf>
    <xf numFmtId="0" fontId="7" fillId="0" borderId="33" xfId="0" applyFont="1" applyBorder="1" applyAlignment="1">
      <alignment wrapText="1"/>
    </xf>
    <xf numFmtId="0" fontId="7" fillId="0" borderId="35" xfId="0" applyFont="1" applyBorder="1" applyAlignment="1">
      <alignment wrapText="1"/>
    </xf>
    <xf numFmtId="0" fontId="7" fillId="0" borderId="8" xfId="0" applyFont="1" applyBorder="1" applyAlignment="1">
      <alignment wrapText="1"/>
    </xf>
    <xf numFmtId="0" fontId="8" fillId="0" borderId="9" xfId="0" applyFont="1" applyBorder="1" applyAlignment="1">
      <alignment horizontal="center" vertical="center"/>
    </xf>
    <xf numFmtId="0" fontId="10" fillId="0" borderId="0" xfId="0" applyFont="1" applyBorder="1" applyAlignment="1">
      <alignment wrapText="1"/>
    </xf>
    <xf numFmtId="0" fontId="7" fillId="0" borderId="0" xfId="0" applyFont="1" applyBorder="1" applyAlignment="1">
      <alignment wrapText="1"/>
    </xf>
    <xf numFmtId="0" fontId="10" fillId="0" borderId="28" xfId="0" applyFont="1" applyBorder="1" applyAlignment="1">
      <alignment wrapText="1"/>
    </xf>
    <xf numFmtId="0" fontId="11" fillId="0" borderId="4" xfId="0" applyFont="1" applyBorder="1" applyAlignment="1">
      <alignment horizontal="left" wrapText="1"/>
    </xf>
    <xf numFmtId="0" fontId="11" fillId="0" borderId="4" xfId="0" applyFont="1" applyBorder="1" applyAlignment="1">
      <alignment wrapText="1"/>
    </xf>
    <xf numFmtId="0" fontId="11" fillId="0" borderId="0" xfId="0" applyFont="1" applyBorder="1" applyAlignment="1">
      <alignment wrapText="1"/>
    </xf>
    <xf numFmtId="0" fontId="8" fillId="0" borderId="8" xfId="0" applyFont="1" applyBorder="1" applyAlignment="1">
      <alignment horizontal="right" wrapText="1"/>
    </xf>
    <xf numFmtId="0" fontId="8" fillId="0" borderId="6" xfId="0" applyFont="1" applyBorder="1" applyAlignment="1">
      <alignment horizontal="center" vertical="center"/>
    </xf>
    <xf numFmtId="0" fontId="10" fillId="0" borderId="33" xfId="0" applyFont="1" applyBorder="1"/>
    <xf numFmtId="0" fontId="10" fillId="0" borderId="0" xfId="0" applyFont="1" applyBorder="1"/>
    <xf numFmtId="0" fontId="8" fillId="0" borderId="28" xfId="0" applyFont="1" applyBorder="1"/>
    <xf numFmtId="0" fontId="10" fillId="0" borderId="28" xfId="0" applyFont="1" applyBorder="1"/>
    <xf numFmtId="0" fontId="11" fillId="0" borderId="4" xfId="0" applyFont="1" applyBorder="1" applyAlignment="1">
      <alignment horizontal="left"/>
    </xf>
    <xf numFmtId="0" fontId="11" fillId="0" borderId="0" xfId="0" applyFont="1" applyBorder="1" applyAlignment="1">
      <alignment horizontal="left"/>
    </xf>
    <xf numFmtId="0" fontId="12" fillId="0" borderId="28" xfId="0" applyFont="1" applyBorder="1"/>
    <xf numFmtId="0" fontId="13" fillId="0" borderId="4" xfId="0" applyFont="1" applyBorder="1" applyAlignment="1"/>
    <xf numFmtId="0" fontId="13" fillId="0" borderId="0" xfId="0" applyFont="1" applyBorder="1" applyAlignment="1"/>
    <xf numFmtId="0" fontId="13" fillId="0" borderId="4" xfId="0" applyFont="1" applyBorder="1"/>
    <xf numFmtId="0" fontId="13" fillId="0" borderId="0" xfId="0" applyFont="1" applyBorder="1"/>
    <xf numFmtId="0" fontId="13" fillId="0" borderId="0" xfId="0" applyFont="1" applyBorder="1" applyAlignment="1">
      <alignment horizontal="left"/>
    </xf>
    <xf numFmtId="0" fontId="8" fillId="0" borderId="8" xfId="0" applyFont="1" applyBorder="1" applyAlignment="1">
      <alignment horizontal="right"/>
    </xf>
    <xf numFmtId="0" fontId="12" fillId="0" borderId="0" xfId="0" applyFont="1" applyBorder="1"/>
    <xf numFmtId="0" fontId="12" fillId="0" borderId="28" xfId="0" applyFont="1" applyBorder="1" applyAlignment="1"/>
    <xf numFmtId="0" fontId="13" fillId="0" borderId="8" xfId="0" applyFont="1" applyBorder="1" applyAlignment="1">
      <alignment horizontal="left"/>
    </xf>
    <xf numFmtId="0" fontId="8" fillId="0" borderId="28" xfId="0" applyFont="1" applyBorder="1" applyAlignment="1">
      <alignment wrapText="1"/>
    </xf>
    <xf numFmtId="0" fontId="13" fillId="0" borderId="4" xfId="0" applyFont="1" applyBorder="1" applyAlignment="1">
      <alignment horizontal="left"/>
    </xf>
    <xf numFmtId="0" fontId="7" fillId="5" borderId="35" xfId="0" applyFont="1" applyFill="1" applyBorder="1"/>
    <xf numFmtId="0" fontId="7" fillId="0" borderId="0" xfId="0" applyFont="1" applyFill="1"/>
    <xf numFmtId="0" fontId="8" fillId="0" borderId="0" xfId="0" applyFont="1" applyAlignment="1">
      <alignment horizontal="right" wrapText="1"/>
    </xf>
    <xf numFmtId="0" fontId="8" fillId="0" borderId="0" xfId="0" applyFont="1" applyFill="1"/>
    <xf numFmtId="0" fontId="0" fillId="0" borderId="35" xfId="0" applyBorder="1" applyAlignment="1">
      <alignment horizontal="center" vertical="center"/>
    </xf>
    <xf numFmtId="0" fontId="2" fillId="0" borderId="0" xfId="0" applyFont="1" applyBorder="1" applyAlignment="1">
      <alignment horizontal="center"/>
    </xf>
    <xf numFmtId="0" fontId="0" fillId="13" borderId="0" xfId="0" applyFill="1"/>
    <xf numFmtId="0" fontId="2" fillId="13" borderId="0" xfId="0" applyFont="1" applyFill="1"/>
    <xf numFmtId="0" fontId="0" fillId="3" borderId="0" xfId="0" applyFill="1"/>
    <xf numFmtId="0" fontId="0" fillId="10" borderId="0" xfId="0" applyFill="1"/>
    <xf numFmtId="0" fontId="0" fillId="11" borderId="0" xfId="0" applyFill="1"/>
    <xf numFmtId="0" fontId="0" fillId="17" borderId="0" xfId="0" applyFill="1"/>
    <xf numFmtId="0" fontId="0" fillId="13" borderId="0" xfId="0" applyFill="1" applyProtection="1">
      <protection hidden="1"/>
    </xf>
    <xf numFmtId="0" fontId="0" fillId="10" borderId="0" xfId="0" applyFill="1" applyProtection="1">
      <protection hidden="1"/>
    </xf>
    <xf numFmtId="0" fontId="0" fillId="17" borderId="0" xfId="0" applyFill="1" applyProtection="1">
      <protection hidden="1"/>
    </xf>
    <xf numFmtId="0" fontId="0" fillId="11" borderId="0" xfId="0" applyFill="1" applyProtection="1">
      <protection hidden="1"/>
    </xf>
    <xf numFmtId="0" fontId="0" fillId="16" borderId="0" xfId="0" applyFill="1"/>
    <xf numFmtId="0" fontId="0" fillId="16" borderId="0" xfId="0" applyFill="1" applyProtection="1">
      <protection hidden="1"/>
    </xf>
    <xf numFmtId="0" fontId="0" fillId="15" borderId="0" xfId="0" applyFill="1"/>
    <xf numFmtId="0" fontId="0" fillId="15" borderId="0" xfId="0" applyFill="1" applyProtection="1">
      <protection hidden="1"/>
    </xf>
    <xf numFmtId="0" fontId="2" fillId="13" borderId="0" xfId="0" applyFont="1" applyFill="1" applyAlignment="1" applyProtection="1">
      <alignment horizontal="center" vertical="center" textRotation="90" wrapText="1"/>
    </xf>
    <xf numFmtId="0" fontId="0" fillId="14" borderId="0" xfId="0" applyFill="1"/>
    <xf numFmtId="0" fontId="0" fillId="14" borderId="0" xfId="0" applyFill="1" applyAlignment="1">
      <alignment horizontal="center"/>
    </xf>
    <xf numFmtId="0" fontId="0" fillId="2" borderId="0" xfId="0" applyFill="1"/>
    <xf numFmtId="0" fontId="0" fillId="2" borderId="0" xfId="0" applyFill="1" applyAlignment="1">
      <alignment horizontal="center"/>
    </xf>
    <xf numFmtId="0" fontId="0" fillId="12" borderId="0" xfId="0" applyFill="1"/>
    <xf numFmtId="0" fontId="0" fillId="12" borderId="0" xfId="0" applyFill="1" applyAlignment="1">
      <alignment horizontal="center"/>
    </xf>
    <xf numFmtId="0" fontId="2" fillId="14" borderId="0" xfId="0" applyFont="1" applyFill="1"/>
    <xf numFmtId="0" fontId="2" fillId="2" borderId="0" xfId="0" applyFont="1" applyFill="1"/>
    <xf numFmtId="0" fontId="2" fillId="12" borderId="0" xfId="0" applyFont="1" applyFill="1"/>
    <xf numFmtId="0" fontId="17" fillId="14" borderId="0" xfId="0" applyFont="1" applyFill="1" applyAlignment="1" applyProtection="1">
      <alignment horizontal="center" vertical="center" textRotation="90" wrapText="1"/>
    </xf>
    <xf numFmtId="0" fontId="17" fillId="2" borderId="0" xfId="0" applyFont="1" applyFill="1" applyAlignment="1" applyProtection="1">
      <alignment horizontal="center" vertical="center" textRotation="90" wrapText="1"/>
    </xf>
    <xf numFmtId="0" fontId="17" fillId="12" borderId="0" xfId="0" applyFont="1" applyFill="1" applyAlignment="1" applyProtection="1">
      <alignment horizontal="center" vertical="center" textRotation="90" wrapText="1"/>
    </xf>
    <xf numFmtId="0" fontId="0" fillId="0" borderId="2" xfId="0" applyFont="1" applyBorder="1" applyAlignment="1">
      <alignment horizontal="center" vertical="center"/>
    </xf>
    <xf numFmtId="0" fontId="0" fillId="0" borderId="2" xfId="0" applyFont="1" applyBorder="1" applyAlignment="1">
      <alignment horizontal="center" vertical="center"/>
    </xf>
    <xf numFmtId="0" fontId="0" fillId="6" borderId="2" xfId="0" applyFont="1" applyFill="1" applyBorder="1" applyAlignment="1">
      <alignment horizontal="center" textRotation="90" wrapText="1"/>
    </xf>
    <xf numFmtId="14" fontId="0" fillId="0" borderId="0" xfId="0" applyNumberFormat="1" applyAlignment="1">
      <alignment horizontal="center"/>
    </xf>
    <xf numFmtId="0" fontId="3" fillId="4" borderId="28" xfId="0" applyFont="1" applyFill="1" applyBorder="1" applyAlignment="1">
      <alignment horizontal="center" textRotation="90" wrapText="1"/>
    </xf>
    <xf numFmtId="0" fontId="3" fillId="4" borderId="33" xfId="0" applyFont="1" applyFill="1" applyBorder="1" applyAlignment="1">
      <alignment horizontal="center" textRotation="90" wrapText="1"/>
    </xf>
    <xf numFmtId="0" fontId="3" fillId="4" borderId="35" xfId="0" applyFont="1" applyFill="1" applyBorder="1" applyAlignment="1">
      <alignment horizontal="center" textRotation="90" wrapText="1"/>
    </xf>
    <xf numFmtId="0" fontId="0" fillId="0" borderId="1" xfId="0" applyBorder="1"/>
    <xf numFmtId="0" fontId="0" fillId="0" borderId="1" xfId="0" applyFill="1" applyBorder="1"/>
    <xf numFmtId="0" fontId="0" fillId="0" borderId="0" xfId="0" applyBorder="1"/>
    <xf numFmtId="0" fontId="0" fillId="0" borderId="8" xfId="0"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 fillId="0" borderId="33" xfId="0" applyFont="1" applyBorder="1" applyAlignment="1">
      <alignment horizontal="center" vertical="center"/>
    </xf>
    <xf numFmtId="0" fontId="0" fillId="0" borderId="1" xfId="0" applyFont="1" applyBorder="1" applyAlignment="1">
      <alignment horizontal="center" vertical="center"/>
    </xf>
    <xf numFmtId="0" fontId="0" fillId="0" borderId="33" xfId="0" applyFont="1" applyBorder="1" applyAlignment="1">
      <alignment horizontal="center" vertical="center"/>
    </xf>
    <xf numFmtId="0" fontId="0" fillId="0" borderId="85" xfId="0" applyBorder="1"/>
    <xf numFmtId="0" fontId="0" fillId="7" borderId="13" xfId="0" applyFill="1" applyBorder="1" applyAlignment="1">
      <alignment horizontal="center" textRotation="90" wrapText="1"/>
    </xf>
    <xf numFmtId="0" fontId="0" fillId="7" borderId="14" xfId="0" applyFill="1" applyBorder="1" applyAlignment="1">
      <alignment horizontal="center" textRotation="90" wrapText="1"/>
    </xf>
    <xf numFmtId="0" fontId="0" fillId="7" borderId="12" xfId="0" applyFill="1" applyBorder="1" applyAlignment="1">
      <alignment horizontal="center" textRotation="90" wrapText="1"/>
    </xf>
    <xf numFmtId="0" fontId="0" fillId="7" borderId="11" xfId="0" applyFill="1" applyBorder="1" applyAlignment="1">
      <alignment horizontal="center" textRotation="90" wrapText="1"/>
    </xf>
    <xf numFmtId="0" fontId="0" fillId="0" borderId="89" xfId="0" applyBorder="1"/>
    <xf numFmtId="0" fontId="0" fillId="9" borderId="85" xfId="0" applyFill="1" applyBorder="1"/>
    <xf numFmtId="0" fontId="0" fillId="9" borderId="90" xfId="0" applyFill="1" applyBorder="1"/>
    <xf numFmtId="0" fontId="3" fillId="19" borderId="12" xfId="0" applyFont="1" applyFill="1" applyBorder="1" applyAlignment="1">
      <alignment horizontal="center" textRotation="90" wrapText="1"/>
    </xf>
    <xf numFmtId="0" fontId="0" fillId="5" borderId="10" xfId="0" applyFill="1" applyBorder="1" applyAlignment="1">
      <alignment horizontal="center" textRotation="90" wrapText="1"/>
    </xf>
    <xf numFmtId="0" fontId="0" fillId="5" borderId="33" xfId="0" applyFont="1" applyFill="1" applyBorder="1" applyAlignment="1">
      <alignment horizontal="center" textRotation="90" wrapText="1"/>
    </xf>
    <xf numFmtId="0" fontId="0" fillId="5" borderId="35" xfId="0" applyFont="1" applyFill="1" applyBorder="1" applyAlignment="1">
      <alignment horizontal="center" textRotation="90" wrapText="1"/>
    </xf>
    <xf numFmtId="0" fontId="0" fillId="5" borderId="11" xfId="0" applyFill="1" applyBorder="1" applyAlignment="1">
      <alignment horizontal="center" textRotation="90" wrapText="1"/>
    </xf>
    <xf numFmtId="0" fontId="0" fillId="5" borderId="3" xfId="0" applyFont="1" applyFill="1" applyBorder="1" applyAlignment="1">
      <alignment horizontal="center" textRotation="90" wrapText="1"/>
    </xf>
    <xf numFmtId="0" fontId="0" fillId="5" borderId="13" xfId="0" applyFont="1" applyFill="1" applyBorder="1" applyAlignment="1">
      <alignment horizontal="center" textRotation="90" wrapText="1"/>
    </xf>
    <xf numFmtId="0" fontId="0" fillId="0" borderId="94" xfId="0" applyBorder="1"/>
    <xf numFmtId="0" fontId="0" fillId="9" borderId="94" xfId="0" applyFill="1" applyBorder="1"/>
    <xf numFmtId="0" fontId="0" fillId="9" borderId="97" xfId="0" applyFill="1" applyBorder="1"/>
    <xf numFmtId="0" fontId="13" fillId="0" borderId="0" xfId="0" applyFont="1" applyAlignment="1">
      <alignment horizontal="left" vertical="top" wrapText="1"/>
    </xf>
    <xf numFmtId="0" fontId="11" fillId="0" borderId="0" xfId="0" applyFont="1" applyAlignment="1">
      <alignment vertical="top"/>
    </xf>
    <xf numFmtId="0" fontId="14" fillId="0" borderId="0" xfId="0" applyFont="1" applyAlignment="1">
      <alignment horizontal="left" vertical="top" wrapText="1"/>
    </xf>
    <xf numFmtId="0" fontId="13" fillId="0" borderId="0" xfId="0" applyFont="1" applyAlignment="1">
      <alignment horizontal="left" vertical="center" wrapText="1"/>
    </xf>
    <xf numFmtId="0" fontId="11" fillId="0" borderId="0" xfId="0" applyFont="1" applyAlignment="1">
      <alignment vertical="center"/>
    </xf>
    <xf numFmtId="0" fontId="11" fillId="0" borderId="0" xfId="0" applyFont="1" applyAlignment="1"/>
    <xf numFmtId="0" fontId="13" fillId="0" borderId="0" xfId="0" applyFont="1" applyAlignment="1">
      <alignment vertical="top" wrapText="1"/>
    </xf>
    <xf numFmtId="0" fontId="14" fillId="0" borderId="0" xfId="0" applyFont="1" applyAlignment="1">
      <alignment vertical="top" wrapText="1"/>
    </xf>
    <xf numFmtId="0" fontId="14" fillId="0" borderId="0" xfId="0" applyFont="1" applyAlignment="1">
      <alignment horizontal="left" vertical="top" wrapText="1" indent="2"/>
    </xf>
    <xf numFmtId="0" fontId="13" fillId="0" borderId="0" xfId="0" applyFont="1" applyAlignment="1">
      <alignment vertical="center" wrapText="1"/>
    </xf>
    <xf numFmtId="0" fontId="14" fillId="0" borderId="0" xfId="0" applyFont="1" applyAlignment="1">
      <alignment vertical="center" wrapText="1"/>
    </xf>
    <xf numFmtId="0" fontId="11" fillId="0" borderId="8" xfId="0" applyFont="1" applyBorder="1" applyAlignment="1">
      <alignment horizontal="left" wrapText="1"/>
    </xf>
    <xf numFmtId="0" fontId="3" fillId="4" borderId="12" xfId="0" applyFont="1" applyFill="1" applyBorder="1" applyAlignment="1">
      <alignment horizontal="center" textRotation="90" wrapText="1"/>
    </xf>
    <xf numFmtId="0" fontId="0" fillId="4" borderId="12" xfId="0" applyFont="1" applyFill="1" applyBorder="1" applyAlignment="1">
      <alignment horizontal="center" textRotation="90" wrapText="1"/>
    </xf>
    <xf numFmtId="0" fontId="0" fillId="0" borderId="0" xfId="0" applyAlignment="1">
      <alignment horizontal="center"/>
    </xf>
    <xf numFmtId="0" fontId="2" fillId="0" borderId="0" xfId="0" applyFont="1" applyBorder="1" applyAlignment="1">
      <alignment horizontal="center"/>
    </xf>
    <xf numFmtId="0" fontId="0" fillId="5" borderId="28" xfId="0" applyFill="1" applyBorder="1" applyAlignment="1">
      <alignment horizontal="center" textRotation="90" wrapText="1"/>
    </xf>
    <xf numFmtId="0" fontId="21" fillId="28" borderId="0" xfId="0" applyFont="1" applyFill="1" applyBorder="1" applyAlignment="1"/>
    <xf numFmtId="0" fontId="21" fillId="0" borderId="0" xfId="0" applyFont="1" applyFill="1" applyBorder="1" applyAlignment="1"/>
    <xf numFmtId="14" fontId="21" fillId="28" borderId="0" xfId="0" applyNumberFormat="1" applyFont="1" applyFill="1" applyBorder="1" applyAlignment="1">
      <alignment horizontal="left"/>
    </xf>
    <xf numFmtId="14" fontId="21" fillId="0" borderId="0" xfId="0" applyNumberFormat="1" applyFont="1" applyFill="1" applyBorder="1" applyAlignment="1">
      <alignment horizontal="center"/>
    </xf>
    <xf numFmtId="0" fontId="6" fillId="0" borderId="0" xfId="0" applyFont="1"/>
    <xf numFmtId="0" fontId="7" fillId="0" borderId="0" xfId="0" applyFont="1" applyAlignment="1">
      <alignment horizontal="left" vertical="center"/>
    </xf>
    <xf numFmtId="0" fontId="7" fillId="3" borderId="70" xfId="0" applyFont="1" applyFill="1" applyBorder="1" applyAlignment="1">
      <alignment horizontal="left" vertical="center" wrapText="1"/>
    </xf>
    <xf numFmtId="0" fontId="6" fillId="18" borderId="42" xfId="0" applyFont="1" applyFill="1" applyBorder="1"/>
    <xf numFmtId="0" fontId="6" fillId="0" borderId="57" xfId="0" applyFont="1" applyFill="1" applyBorder="1"/>
    <xf numFmtId="0" fontId="6" fillId="0" borderId="78" xfId="0" applyFont="1" applyFill="1" applyBorder="1"/>
    <xf numFmtId="0" fontId="6" fillId="0" borderId="77" xfId="0" applyFont="1" applyFill="1" applyBorder="1"/>
    <xf numFmtId="0" fontId="6" fillId="0" borderId="79" xfId="0" applyFont="1" applyFill="1" applyBorder="1"/>
    <xf numFmtId="0" fontId="6" fillId="0" borderId="42" xfId="0" applyFont="1" applyFill="1" applyBorder="1"/>
    <xf numFmtId="0" fontId="6" fillId="0" borderId="41" xfId="0" applyFont="1" applyFill="1" applyBorder="1"/>
    <xf numFmtId="0" fontId="6" fillId="0" borderId="57" xfId="0" applyFont="1" applyFill="1" applyBorder="1" applyAlignment="1">
      <alignment horizontal="center"/>
    </xf>
    <xf numFmtId="0" fontId="6" fillId="0" borderId="41" xfId="0" applyFont="1" applyFill="1" applyBorder="1" applyAlignment="1">
      <alignment horizontal="center"/>
    </xf>
    <xf numFmtId="0" fontId="7" fillId="5" borderId="71" xfId="0" applyFont="1" applyFill="1" applyBorder="1" applyAlignment="1">
      <alignment horizontal="left" vertical="center" wrapText="1"/>
    </xf>
    <xf numFmtId="0" fontId="6" fillId="0" borderId="43" xfId="0" applyFont="1" applyFill="1" applyBorder="1"/>
    <xf numFmtId="0" fontId="7" fillId="5" borderId="39" xfId="0" applyFont="1" applyFill="1" applyBorder="1" applyAlignment="1">
      <alignment horizontal="left" vertical="center" wrapText="1"/>
    </xf>
    <xf numFmtId="0" fontId="23" fillId="0" borderId="41" xfId="0" applyFont="1" applyFill="1" applyBorder="1"/>
    <xf numFmtId="0" fontId="6" fillId="0" borderId="42" xfId="0" applyFont="1" applyFill="1" applyBorder="1" applyAlignment="1">
      <alignment wrapText="1"/>
    </xf>
    <xf numFmtId="0" fontId="7" fillId="3" borderId="45" xfId="0" applyFont="1" applyFill="1" applyBorder="1" applyAlignment="1">
      <alignment horizontal="left" vertical="center" wrapText="1"/>
    </xf>
    <xf numFmtId="0" fontId="7" fillId="5" borderId="40" xfId="0" applyFont="1" applyFill="1" applyBorder="1" applyAlignment="1">
      <alignment horizontal="left" vertical="center" wrapText="1"/>
    </xf>
    <xf numFmtId="0" fontId="6" fillId="0" borderId="47" xfId="0" applyFont="1" applyFill="1" applyBorder="1"/>
    <xf numFmtId="0" fontId="6" fillId="0" borderId="44" xfId="0" applyFont="1" applyFill="1" applyBorder="1"/>
    <xf numFmtId="0" fontId="6" fillId="18" borderId="47" xfId="0" applyFont="1" applyFill="1" applyBorder="1"/>
    <xf numFmtId="0" fontId="6" fillId="0" borderId="49" xfId="0" applyFont="1" applyFill="1" applyBorder="1"/>
    <xf numFmtId="0" fontId="6" fillId="18" borderId="47" xfId="0" applyFont="1" applyFill="1" applyBorder="1" applyAlignment="1">
      <alignment wrapText="1"/>
    </xf>
    <xf numFmtId="0" fontId="6" fillId="0" borderId="0" xfId="0" applyFont="1" applyFill="1"/>
    <xf numFmtId="0" fontId="6" fillId="0" borderId="65" xfId="0" applyFont="1" applyFill="1" applyBorder="1"/>
    <xf numFmtId="0" fontId="6" fillId="0" borderId="47" xfId="0" applyFont="1" applyFill="1" applyBorder="1" applyAlignment="1">
      <alignment wrapText="1"/>
    </xf>
    <xf numFmtId="0" fontId="6" fillId="0" borderId="44" xfId="0" applyFont="1" applyFill="1" applyBorder="1" applyAlignment="1">
      <alignment wrapText="1"/>
    </xf>
    <xf numFmtId="0" fontId="24" fillId="0" borderId="47" xfId="0" applyFont="1" applyFill="1" applyBorder="1"/>
    <xf numFmtId="0" fontId="7" fillId="3" borderId="88" xfId="0" applyFont="1" applyFill="1" applyBorder="1" applyAlignment="1">
      <alignment vertical="center" wrapText="1"/>
    </xf>
    <xf numFmtId="0" fontId="24" fillId="0" borderId="49" xfId="0" applyFont="1" applyFill="1" applyBorder="1"/>
    <xf numFmtId="0" fontId="6" fillId="0" borderId="48" xfId="0" applyFont="1" applyFill="1" applyBorder="1"/>
    <xf numFmtId="0" fontId="6" fillId="0" borderId="69" xfId="0" applyFont="1" applyFill="1" applyBorder="1"/>
    <xf numFmtId="0" fontId="6" fillId="0" borderId="49" xfId="0" applyFont="1" applyFill="1" applyBorder="1" applyAlignment="1">
      <alignment wrapText="1"/>
    </xf>
    <xf numFmtId="0" fontId="6" fillId="0" borderId="50" xfId="0" applyFont="1" applyFill="1" applyBorder="1" applyAlignment="1">
      <alignment horizontal="center" wrapText="1"/>
    </xf>
    <xf numFmtId="0" fontId="24" fillId="18" borderId="49" xfId="0" applyFont="1" applyFill="1" applyBorder="1"/>
    <xf numFmtId="0" fontId="6" fillId="0" borderId="68" xfId="0" applyFont="1" applyFill="1" applyBorder="1"/>
    <xf numFmtId="0" fontId="6" fillId="0" borderId="50" xfId="0" applyFont="1" applyFill="1" applyBorder="1"/>
    <xf numFmtId="0" fontId="6" fillId="0" borderId="50" xfId="0" applyFont="1" applyFill="1" applyBorder="1" applyAlignment="1">
      <alignment horizontal="center"/>
    </xf>
    <xf numFmtId="0" fontId="6" fillId="0" borderId="48" xfId="0" applyFont="1" applyFill="1" applyBorder="1" applyAlignment="1">
      <alignment horizontal="center"/>
    </xf>
    <xf numFmtId="0" fontId="7" fillId="3" borderId="40" xfId="0" applyFont="1" applyFill="1" applyBorder="1" applyAlignment="1">
      <alignment horizontal="left" vertical="center" wrapText="1"/>
    </xf>
    <xf numFmtId="0" fontId="7" fillId="22" borderId="40" xfId="0" applyFont="1" applyFill="1" applyBorder="1" applyAlignment="1">
      <alignment horizontal="left" vertical="center" wrapText="1"/>
    </xf>
    <xf numFmtId="0" fontId="6" fillId="18" borderId="50" xfId="0" applyFont="1" applyFill="1" applyBorder="1"/>
    <xf numFmtId="0" fontId="6" fillId="18" borderId="48" xfId="0" applyFont="1" applyFill="1" applyBorder="1"/>
    <xf numFmtId="0" fontId="7" fillId="20" borderId="40" xfId="0" applyFont="1" applyFill="1" applyBorder="1" applyAlignment="1">
      <alignment horizontal="left" vertical="center" wrapText="1"/>
    </xf>
    <xf numFmtId="0" fontId="6" fillId="0" borderId="80" xfId="0" applyFont="1" applyFill="1" applyBorder="1"/>
    <xf numFmtId="0" fontId="6" fillId="13" borderId="53" xfId="0" applyFont="1" applyFill="1" applyBorder="1"/>
    <xf numFmtId="0" fontId="6" fillId="13" borderId="37" xfId="0" applyFont="1" applyFill="1" applyBorder="1"/>
    <xf numFmtId="0" fontId="6" fillId="13" borderId="37" xfId="0" applyFont="1" applyFill="1" applyBorder="1" applyAlignment="1">
      <alignment wrapText="1"/>
    </xf>
    <xf numFmtId="0" fontId="6" fillId="13" borderId="42" xfId="0" applyFont="1" applyFill="1" applyBorder="1"/>
    <xf numFmtId="0" fontId="6" fillId="13" borderId="95" xfId="0" applyFont="1" applyFill="1" applyBorder="1"/>
    <xf numFmtId="0" fontId="6" fillId="13" borderId="42" xfId="0" applyFont="1" applyFill="1" applyBorder="1" applyAlignment="1">
      <alignment wrapText="1"/>
    </xf>
    <xf numFmtId="0" fontId="6" fillId="13" borderId="57" xfId="0" applyFont="1" applyFill="1" applyBorder="1" applyAlignment="1">
      <alignment horizontal="center" wrapText="1"/>
    </xf>
    <xf numFmtId="0" fontId="6" fillId="13" borderId="57" xfId="0" applyFont="1" applyFill="1" applyBorder="1"/>
    <xf numFmtId="0" fontId="6" fillId="13" borderId="41" xfId="0" applyFont="1" applyFill="1" applyBorder="1"/>
    <xf numFmtId="0" fontId="24" fillId="23" borderId="42" xfId="0" applyFont="1" applyFill="1" applyBorder="1"/>
    <xf numFmtId="0" fontId="6" fillId="13" borderId="57" xfId="0" applyFont="1" applyFill="1" applyBorder="1" applyAlignment="1">
      <alignment horizontal="center"/>
    </xf>
    <xf numFmtId="0" fontId="6" fillId="13" borderId="41" xfId="0" applyFont="1" applyFill="1" applyBorder="1" applyAlignment="1">
      <alignment horizontal="center"/>
    </xf>
    <xf numFmtId="0" fontId="6" fillId="13" borderId="55" xfId="0" applyFont="1" applyFill="1" applyBorder="1"/>
    <xf numFmtId="0" fontId="6" fillId="13" borderId="47" xfId="0" applyFont="1" applyFill="1" applyBorder="1"/>
    <xf numFmtId="0" fontId="6" fillId="13" borderId="47" xfId="0" applyFont="1" applyFill="1" applyBorder="1" applyAlignment="1">
      <alignment wrapText="1"/>
    </xf>
    <xf numFmtId="0" fontId="24" fillId="13" borderId="47" xfId="0" applyFont="1" applyFill="1" applyBorder="1"/>
    <xf numFmtId="0" fontId="6" fillId="23" borderId="47" xfId="0" applyFont="1" applyFill="1" applyBorder="1"/>
    <xf numFmtId="0" fontId="6" fillId="13" borderId="43" xfId="0" applyFont="1" applyFill="1" applyBorder="1"/>
    <xf numFmtId="0" fontId="7" fillId="5" borderId="46" xfId="0" applyFont="1" applyFill="1" applyBorder="1" applyAlignment="1">
      <alignment horizontal="left" vertical="center" wrapText="1"/>
    </xf>
    <xf numFmtId="0" fontId="7" fillId="3" borderId="46"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6" fillId="0" borderId="0" xfId="0" applyFont="1" applyBorder="1"/>
    <xf numFmtId="0" fontId="7" fillId="22" borderId="45" xfId="0" applyFont="1" applyFill="1" applyBorder="1" applyAlignment="1">
      <alignment horizontal="left" vertical="center" wrapText="1"/>
    </xf>
    <xf numFmtId="0" fontId="6" fillId="13" borderId="56" xfId="0" applyFont="1" applyFill="1" applyBorder="1"/>
    <xf numFmtId="0" fontId="6" fillId="13" borderId="49" xfId="0" applyFont="1" applyFill="1" applyBorder="1"/>
    <xf numFmtId="0" fontId="6" fillId="13" borderId="49" xfId="0" applyFont="1" applyFill="1" applyBorder="1" applyAlignment="1">
      <alignment wrapText="1"/>
    </xf>
    <xf numFmtId="0" fontId="6" fillId="13" borderId="50" xfId="0" applyFont="1" applyFill="1" applyBorder="1" applyAlignment="1">
      <alignment horizontal="center" wrapText="1"/>
    </xf>
    <xf numFmtId="0" fontId="6" fillId="13" borderId="50" xfId="0" applyFont="1" applyFill="1" applyBorder="1"/>
    <xf numFmtId="0" fontId="6" fillId="13" borderId="48" xfId="0" applyFont="1" applyFill="1" applyBorder="1"/>
    <xf numFmtId="0" fontId="6" fillId="23" borderId="49" xfId="0" applyFont="1" applyFill="1" applyBorder="1"/>
    <xf numFmtId="0" fontId="6" fillId="13" borderId="50" xfId="0" applyFont="1" applyFill="1" applyBorder="1" applyAlignment="1">
      <alignment horizontal="center"/>
    </xf>
    <xf numFmtId="0" fontId="6" fillId="13" borderId="48" xfId="0" applyFont="1" applyFill="1" applyBorder="1" applyAlignment="1">
      <alignment horizontal="center"/>
    </xf>
    <xf numFmtId="0" fontId="6" fillId="13" borderId="63" xfId="0" applyFont="1" applyFill="1" applyBorder="1" applyAlignment="1">
      <alignment horizontal="center"/>
    </xf>
    <xf numFmtId="0" fontId="6" fillId="13" borderId="64" xfId="0" applyFont="1" applyFill="1" applyBorder="1" applyAlignment="1">
      <alignment horizontal="center"/>
    </xf>
    <xf numFmtId="0" fontId="7" fillId="5" borderId="73" xfId="0" applyFont="1" applyFill="1" applyBorder="1" applyAlignment="1">
      <alignment horizontal="left" vertical="center" wrapText="1"/>
    </xf>
    <xf numFmtId="0" fontId="25" fillId="0" borderId="53" xfId="0" applyFont="1" applyFill="1" applyBorder="1"/>
    <xf numFmtId="0" fontId="25" fillId="0" borderId="37" xfId="0" applyFont="1" applyFill="1" applyBorder="1"/>
    <xf numFmtId="0" fontId="6" fillId="0" borderId="0" xfId="0" applyFont="1" applyAlignment="1"/>
    <xf numFmtId="0" fontId="25" fillId="0" borderId="55" xfId="0" applyFont="1" applyFill="1" applyBorder="1"/>
    <xf numFmtId="0" fontId="25" fillId="0" borderId="47" xfId="0" applyFont="1" applyFill="1" applyBorder="1"/>
    <xf numFmtId="0" fontId="25" fillId="18" borderId="47" xfId="0" applyFont="1" applyFill="1" applyBorder="1"/>
    <xf numFmtId="0" fontId="7" fillId="5" borderId="84" xfId="0" applyFont="1" applyFill="1" applyBorder="1" applyAlignment="1">
      <alignment horizontal="left" vertical="center" wrapText="1"/>
    </xf>
    <xf numFmtId="0" fontId="25" fillId="0" borderId="43" xfId="0" applyFont="1" applyFill="1" applyBorder="1" applyAlignment="1">
      <alignment horizontal="center"/>
    </xf>
    <xf numFmtId="0" fontId="25" fillId="0" borderId="44" xfId="0" applyFont="1" applyFill="1" applyBorder="1" applyAlignment="1">
      <alignment horizontal="center"/>
    </xf>
    <xf numFmtId="0" fontId="25" fillId="0" borderId="43" xfId="0" applyFont="1" applyFill="1" applyBorder="1"/>
    <xf numFmtId="0" fontId="25" fillId="0" borderId="44" xfId="0" applyFont="1" applyFill="1" applyBorder="1"/>
    <xf numFmtId="0" fontId="7" fillId="3" borderId="72" xfId="0" applyFont="1" applyFill="1" applyBorder="1" applyAlignment="1">
      <alignment horizontal="left" vertical="center" wrapText="1"/>
    </xf>
    <xf numFmtId="0" fontId="25" fillId="18" borderId="42" xfId="0" applyFont="1" applyFill="1" applyBorder="1"/>
    <xf numFmtId="0" fontId="6" fillId="0" borderId="0" xfId="0" applyFont="1" applyAlignment="1">
      <alignment textRotation="255"/>
    </xf>
    <xf numFmtId="0" fontId="26" fillId="0" borderId="59" xfId="0" applyFont="1" applyBorder="1" applyAlignment="1">
      <alignment horizontal="right" vertical="center" wrapText="1"/>
    </xf>
    <xf numFmtId="0" fontId="26" fillId="0" borderId="59" xfId="0" applyFont="1" applyBorder="1" applyAlignment="1">
      <alignment horizontal="center" vertical="center"/>
    </xf>
    <xf numFmtId="0" fontId="26" fillId="0" borderId="61" xfId="0" applyFont="1" applyBorder="1" applyAlignment="1">
      <alignment vertical="center"/>
    </xf>
    <xf numFmtId="0" fontId="8" fillId="0" borderId="21" xfId="0" applyFont="1" applyBorder="1" applyAlignment="1">
      <alignment horizontal="right" vertical="center"/>
    </xf>
    <xf numFmtId="0" fontId="8" fillId="0" borderId="21" xfId="0" applyFont="1" applyBorder="1" applyAlignment="1">
      <alignment horizontal="center" vertical="center"/>
    </xf>
    <xf numFmtId="0" fontId="27" fillId="0" borderId="0" xfId="0" applyFont="1" applyAlignment="1">
      <alignment horizontal="left" vertical="center"/>
    </xf>
    <xf numFmtId="0" fontId="28" fillId="12" borderId="0" xfId="0" applyFont="1" applyFill="1" applyAlignment="1">
      <alignment horizontal="left" vertical="center"/>
    </xf>
    <xf numFmtId="0" fontId="8" fillId="0" borderId="0" xfId="0" applyFont="1" applyFill="1" applyAlignment="1">
      <alignment horizontal="left" vertical="center"/>
    </xf>
    <xf numFmtId="0" fontId="28" fillId="14" borderId="0" xfId="0" applyFont="1" applyFill="1" applyAlignment="1">
      <alignment horizontal="left" vertical="center"/>
    </xf>
    <xf numFmtId="14" fontId="21" fillId="28" borderId="8" xfId="0" applyNumberFormat="1" applyFont="1" applyFill="1" applyBorder="1" applyAlignment="1"/>
    <xf numFmtId="0" fontId="2" fillId="28" borderId="0" xfId="0" applyFont="1" applyFill="1" applyBorder="1" applyAlignment="1">
      <alignment horizontal="center"/>
    </xf>
    <xf numFmtId="0" fontId="8" fillId="28" borderId="0" xfId="0" applyFont="1" applyFill="1" applyAlignment="1">
      <alignment horizontal="left" vertical="center"/>
    </xf>
    <xf numFmtId="0" fontId="7" fillId="20" borderId="46" xfId="0" applyFont="1" applyFill="1" applyBorder="1" applyAlignment="1">
      <alignment horizontal="left" vertical="center" wrapText="1"/>
    </xf>
    <xf numFmtId="0" fontId="7" fillId="20" borderId="45" xfId="0" applyFont="1" applyFill="1" applyBorder="1" applyAlignment="1">
      <alignment horizontal="left" vertical="center" wrapText="1"/>
    </xf>
    <xf numFmtId="0" fontId="7" fillId="20" borderId="54" xfId="0" applyFont="1" applyFill="1" applyBorder="1" applyAlignment="1">
      <alignment horizontal="left" vertical="center" wrapText="1"/>
    </xf>
    <xf numFmtId="0" fontId="7" fillId="22" borderId="36" xfId="0" applyFont="1" applyFill="1" applyBorder="1" applyAlignment="1">
      <alignment horizontal="left" vertical="center" wrapText="1"/>
    </xf>
    <xf numFmtId="0" fontId="7" fillId="22" borderId="46" xfId="0" applyFont="1" applyFill="1" applyBorder="1" applyAlignment="1">
      <alignment horizontal="left" vertical="center" wrapText="1"/>
    </xf>
    <xf numFmtId="0" fontId="7" fillId="22" borderId="96" xfId="0" applyFont="1" applyFill="1" applyBorder="1" applyAlignment="1">
      <alignment horizontal="left" vertical="center" wrapText="1"/>
    </xf>
    <xf numFmtId="0" fontId="29" fillId="0" borderId="0" xfId="0" applyFont="1" applyAlignment="1">
      <alignment horizontal="left" vertical="center" wrapText="1"/>
    </xf>
    <xf numFmtId="0" fontId="8" fillId="0" borderId="0" xfId="0" applyFont="1" applyBorder="1"/>
    <xf numFmtId="0" fontId="8" fillId="0" borderId="28" xfId="0" applyFont="1" applyBorder="1" applyAlignment="1">
      <alignment horizontal="left"/>
    </xf>
    <xf numFmtId="0" fontId="8" fillId="0" borderId="33" xfId="0" applyFont="1" applyBorder="1" applyAlignment="1">
      <alignment horizontal="left"/>
    </xf>
    <xf numFmtId="0" fontId="7" fillId="0" borderId="33" xfId="0" applyFont="1" applyBorder="1" applyAlignment="1">
      <alignment horizontal="left"/>
    </xf>
    <xf numFmtId="0" fontId="29" fillId="0" borderId="28" xfId="0" applyFont="1" applyBorder="1" applyAlignment="1">
      <alignment horizontal="left" vertical="center" wrapText="1"/>
    </xf>
    <xf numFmtId="0" fontId="7" fillId="0" borderId="8" xfId="0" applyFont="1" applyBorder="1" applyAlignment="1">
      <alignment horizontal="left"/>
    </xf>
    <xf numFmtId="0" fontId="6" fillId="25" borderId="42" xfId="0" applyFont="1" applyFill="1" applyBorder="1"/>
    <xf numFmtId="0" fontId="28" fillId="25" borderId="0" xfId="0" applyFont="1" applyFill="1" applyAlignment="1">
      <alignment horizontal="left" vertical="center"/>
    </xf>
    <xf numFmtId="0" fontId="0" fillId="0" borderId="3" xfId="0" applyBorder="1"/>
    <xf numFmtId="0" fontId="0" fillId="3" borderId="3" xfId="0" applyFill="1" applyBorder="1" applyAlignment="1">
      <alignment horizontal="center"/>
    </xf>
    <xf numFmtId="0" fontId="0" fillId="3" borderId="5" xfId="0" applyFill="1" applyBorder="1" applyAlignment="1">
      <alignment horizontal="center"/>
    </xf>
    <xf numFmtId="0" fontId="0" fillId="0" borderId="0" xfId="0" applyFill="1" applyBorder="1"/>
    <xf numFmtId="0" fontId="0" fillId="36" borderId="0" xfId="0" applyFill="1"/>
    <xf numFmtId="0" fontId="0" fillId="36" borderId="0" xfId="0" applyFill="1" applyProtection="1">
      <protection hidden="1"/>
    </xf>
    <xf numFmtId="0" fontId="0" fillId="0" borderId="98" xfId="0" applyFill="1" applyBorder="1" applyAlignment="1">
      <alignment horizontal="center" vertical="center"/>
    </xf>
    <xf numFmtId="0" fontId="19" fillId="0" borderId="98" xfId="1" applyFill="1" applyBorder="1" applyAlignment="1">
      <alignment horizontal="center" vertical="center"/>
    </xf>
    <xf numFmtId="0" fontId="0" fillId="0" borderId="98" xfId="0" applyFill="1" applyBorder="1"/>
    <xf numFmtId="0" fontId="0" fillId="0" borderId="103" xfId="0" applyFill="1" applyBorder="1"/>
    <xf numFmtId="0" fontId="0" fillId="0" borderId="102" xfId="0" applyFill="1" applyBorder="1"/>
    <xf numFmtId="0" fontId="19" fillId="0" borderId="104" xfId="1" applyFill="1" applyBorder="1" applyAlignment="1">
      <alignment horizontal="center" vertical="center"/>
    </xf>
    <xf numFmtId="0" fontId="0" fillId="0" borderId="105" xfId="0" applyFill="1" applyBorder="1" applyAlignment="1">
      <alignment horizontal="center" vertical="center"/>
    </xf>
    <xf numFmtId="0" fontId="0" fillId="0" borderId="105" xfId="0" applyFill="1" applyBorder="1"/>
    <xf numFmtId="0" fontId="19" fillId="0" borderId="104" xfId="1" applyFill="1" applyBorder="1"/>
    <xf numFmtId="0" fontId="0" fillId="0" borderId="106" xfId="0" applyFill="1" applyBorder="1"/>
    <xf numFmtId="0" fontId="19" fillId="0" borderId="98" xfId="1" applyFill="1" applyBorder="1"/>
    <xf numFmtId="0" fontId="19" fillId="0" borderId="105" xfId="1" applyFill="1" applyBorder="1" applyAlignment="1">
      <alignment horizontal="center" vertical="center"/>
    </xf>
    <xf numFmtId="0" fontId="19" fillId="0" borderId="105" xfId="1" applyFill="1" applyBorder="1"/>
    <xf numFmtId="0" fontId="0" fillId="21" borderId="0" xfId="0" applyFill="1"/>
    <xf numFmtId="0" fontId="0" fillId="21" borderId="0" xfId="0" applyFill="1" applyProtection="1">
      <protection hidden="1"/>
    </xf>
    <xf numFmtId="0" fontId="0" fillId="0" borderId="110" xfId="0" applyFill="1" applyBorder="1" applyAlignment="1">
      <alignment horizontal="center" vertical="center"/>
    </xf>
    <xf numFmtId="0" fontId="0" fillId="0" borderId="106" xfId="0" applyFill="1" applyBorder="1" applyAlignment="1">
      <alignment horizontal="center" vertical="center"/>
    </xf>
    <xf numFmtId="0" fontId="0" fillId="0" borderId="113" xfId="0" applyFill="1" applyBorder="1" applyAlignment="1">
      <alignment horizontal="center" vertical="center"/>
    </xf>
    <xf numFmtId="0" fontId="0" fillId="0" borderId="113" xfId="0" applyFill="1" applyBorder="1"/>
    <xf numFmtId="0" fontId="0" fillId="0" borderId="114" xfId="0" applyFill="1" applyBorder="1"/>
    <xf numFmtId="0" fontId="19" fillId="0" borderId="113" xfId="1" applyFill="1" applyBorder="1" applyAlignment="1">
      <alignment horizontal="center" vertical="center"/>
    </xf>
    <xf numFmtId="0" fontId="0" fillId="0" borderId="114" xfId="0" applyFill="1" applyBorder="1" applyAlignment="1">
      <alignment horizontal="center" vertical="center"/>
    </xf>
    <xf numFmtId="0" fontId="19" fillId="0" borderId="113" xfId="1" applyFill="1" applyBorder="1"/>
    <xf numFmtId="0" fontId="19" fillId="0" borderId="115" xfId="1" applyFill="1" applyBorder="1" applyAlignment="1">
      <alignment horizontal="center" vertical="center"/>
    </xf>
    <xf numFmtId="0" fontId="0" fillId="0" borderId="116" xfId="0" applyFill="1" applyBorder="1" applyAlignment="1">
      <alignment horizontal="center" vertical="center"/>
    </xf>
    <xf numFmtId="0" fontId="0" fillId="0" borderId="116" xfId="0" applyFill="1" applyBorder="1"/>
    <xf numFmtId="0" fontId="19" fillId="0" borderId="115" xfId="1" applyFill="1" applyBorder="1"/>
    <xf numFmtId="0" fontId="19" fillId="0" borderId="117" xfId="1" applyFill="1" applyBorder="1"/>
    <xf numFmtId="0" fontId="19" fillId="0" borderId="103" xfId="1" applyFill="1" applyBorder="1"/>
    <xf numFmtId="0" fontId="0" fillId="0" borderId="120" xfId="0" applyFill="1" applyBorder="1" applyAlignment="1">
      <alignment horizontal="center" vertical="center"/>
    </xf>
    <xf numFmtId="0" fontId="0" fillId="0" borderId="120" xfId="0" applyFill="1" applyBorder="1"/>
    <xf numFmtId="0" fontId="0" fillId="0" borderId="121" xfId="0" applyFill="1" applyBorder="1"/>
    <xf numFmtId="0" fontId="19" fillId="0" borderId="120" xfId="1" applyFill="1" applyBorder="1" applyAlignment="1">
      <alignment horizontal="center" vertical="center"/>
    </xf>
    <xf numFmtId="0" fontId="0" fillId="0" borderId="121" xfId="0" applyFill="1" applyBorder="1" applyAlignment="1">
      <alignment horizontal="center" vertical="center"/>
    </xf>
    <xf numFmtId="0" fontId="19" fillId="0" borderId="120" xfId="1" applyFill="1" applyBorder="1"/>
    <xf numFmtId="0" fontId="0" fillId="0" borderId="122" xfId="0" applyBorder="1"/>
    <xf numFmtId="0" fontId="0" fillId="0" borderId="123" xfId="0" applyBorder="1"/>
    <xf numFmtId="0" fontId="19" fillId="0" borderId="121" xfId="1" applyFill="1" applyBorder="1"/>
    <xf numFmtId="14" fontId="0" fillId="0" borderId="124" xfId="0" applyNumberFormat="1" applyFill="1" applyBorder="1" applyAlignment="1">
      <alignment horizontal="center"/>
    </xf>
    <xf numFmtId="14" fontId="0" fillId="0" borderId="125" xfId="0" applyNumberFormat="1" applyFill="1" applyBorder="1" applyAlignment="1">
      <alignment horizontal="center"/>
    </xf>
    <xf numFmtId="0" fontId="0" fillId="0" borderId="125" xfId="0" applyFill="1" applyBorder="1"/>
    <xf numFmtId="14" fontId="0" fillId="0" borderId="126" xfId="0" applyNumberFormat="1" applyFill="1" applyBorder="1" applyAlignment="1">
      <alignment horizontal="center"/>
    </xf>
    <xf numFmtId="0" fontId="2" fillId="0" borderId="0" xfId="0" applyFont="1" applyBorder="1" applyAlignment="1">
      <alignment horizontal="center"/>
    </xf>
    <xf numFmtId="0" fontId="0" fillId="36" borderId="98" xfId="0" applyFill="1" applyBorder="1" applyAlignment="1">
      <alignment horizontal="center" vertical="center"/>
    </xf>
    <xf numFmtId="0" fontId="19" fillId="36" borderId="98" xfId="1" applyFill="1" applyBorder="1" applyAlignment="1">
      <alignment horizontal="center" vertical="center"/>
    </xf>
    <xf numFmtId="0" fontId="0" fillId="36" borderId="98" xfId="0" applyFill="1" applyBorder="1"/>
    <xf numFmtId="0" fontId="19" fillId="36" borderId="98" xfId="1" applyFill="1" applyBorder="1"/>
    <xf numFmtId="0" fontId="0" fillId="36" borderId="103" xfId="0" applyFill="1" applyBorder="1"/>
    <xf numFmtId="0" fontId="0" fillId="41" borderId="105" xfId="0" applyFill="1" applyBorder="1" applyAlignment="1">
      <alignment horizontal="center" vertical="center"/>
    </xf>
    <xf numFmtId="0" fontId="19" fillId="41" borderId="105" xfId="1" applyFill="1" applyBorder="1" applyAlignment="1">
      <alignment horizontal="center" vertical="center"/>
    </xf>
    <xf numFmtId="0" fontId="0" fillId="41" borderId="105" xfId="0" applyFill="1" applyBorder="1"/>
    <xf numFmtId="0" fontId="19" fillId="41" borderId="105" xfId="1" applyFill="1" applyBorder="1"/>
    <xf numFmtId="0" fontId="0" fillId="41" borderId="102" xfId="0" applyFill="1" applyBorder="1"/>
    <xf numFmtId="0" fontId="0" fillId="21" borderId="120" xfId="0" applyFill="1" applyBorder="1" applyAlignment="1">
      <alignment horizontal="center" vertical="center"/>
    </xf>
    <xf numFmtId="0" fontId="0" fillId="21" borderId="120" xfId="0" applyFill="1" applyBorder="1"/>
    <xf numFmtId="0" fontId="0" fillId="21" borderId="121" xfId="0" applyFill="1" applyBorder="1"/>
    <xf numFmtId="0" fontId="0" fillId="13" borderId="120" xfId="0" applyFill="1" applyBorder="1" applyAlignment="1">
      <alignment horizontal="center" vertical="center"/>
    </xf>
    <xf numFmtId="0" fontId="0" fillId="13" borderId="120" xfId="0" applyFill="1" applyBorder="1"/>
    <xf numFmtId="0" fontId="0" fillId="36" borderId="105" xfId="0" applyFill="1" applyBorder="1" applyAlignment="1">
      <alignment horizontal="center" vertical="center"/>
    </xf>
    <xf numFmtId="0" fontId="19" fillId="36" borderId="105" xfId="1" applyFill="1" applyBorder="1" applyAlignment="1">
      <alignment horizontal="center" vertical="center"/>
    </xf>
    <xf numFmtId="0" fontId="0" fillId="36" borderId="105" xfId="0" applyFill="1" applyBorder="1"/>
    <xf numFmtId="0" fontId="19" fillId="36" borderId="105" xfId="1" applyFill="1" applyBorder="1"/>
    <xf numFmtId="0" fontId="0" fillId="36" borderId="102" xfId="0" applyFill="1" applyBorder="1"/>
    <xf numFmtId="14" fontId="0" fillId="0" borderId="0" xfId="0" applyNumberFormat="1" applyAlignment="1">
      <alignment horizontal="center"/>
    </xf>
    <xf numFmtId="0" fontId="0" fillId="13" borderId="113" xfId="0" applyFill="1" applyBorder="1" applyAlignment="1">
      <alignment horizontal="center" vertical="center"/>
    </xf>
    <xf numFmtId="0" fontId="0" fillId="13" borderId="113" xfId="0" applyFill="1" applyBorder="1"/>
    <xf numFmtId="0" fontId="0" fillId="13" borderId="114" xfId="0" applyFill="1" applyBorder="1"/>
    <xf numFmtId="0" fontId="19" fillId="0" borderId="114" xfId="1" applyFill="1" applyBorder="1"/>
    <xf numFmtId="164" fontId="37" fillId="0" borderId="0" xfId="4" applyFont="1" applyFill="1" applyBorder="1" applyAlignment="1">
      <alignment horizontal="left" vertical="center" wrapText="1"/>
    </xf>
    <xf numFmtId="14" fontId="0" fillId="0" borderId="0" xfId="0" applyNumberFormat="1" applyFill="1" applyBorder="1" applyAlignment="1">
      <alignment horizontal="center"/>
    </xf>
    <xf numFmtId="0" fontId="0" fillId="0" borderId="137" xfId="0" applyFill="1" applyBorder="1" applyAlignment="1">
      <alignment horizontal="center" vertical="center"/>
    </xf>
    <xf numFmtId="0" fontId="0" fillId="0" borderId="138" xfId="0" applyFill="1" applyBorder="1" applyAlignment="1">
      <alignment horizontal="center" vertical="center"/>
    </xf>
    <xf numFmtId="0" fontId="0" fillId="0" borderId="138" xfId="0" applyFill="1" applyBorder="1"/>
    <xf numFmtId="0" fontId="19" fillId="0" borderId="138" xfId="1" applyFill="1" applyBorder="1"/>
    <xf numFmtId="0" fontId="19" fillId="0" borderId="139" xfId="1" applyFill="1" applyBorder="1"/>
    <xf numFmtId="0" fontId="0" fillId="44" borderId="120" xfId="0" applyFill="1" applyBorder="1"/>
    <xf numFmtId="0" fontId="0" fillId="0" borderId="32" xfId="0" applyBorder="1"/>
    <xf numFmtId="0" fontId="0" fillId="0" borderId="140" xfId="0" applyFill="1" applyBorder="1" applyAlignment="1">
      <alignment horizontal="center" vertical="center"/>
    </xf>
    <xf numFmtId="0" fontId="0" fillId="23" borderId="120" xfId="0" applyFill="1" applyBorder="1" applyAlignment="1">
      <alignment horizontal="center" vertical="center"/>
    </xf>
    <xf numFmtId="0" fontId="0" fillId="18" borderId="120" xfId="0" applyFill="1" applyBorder="1" applyAlignment="1">
      <alignment horizontal="center" vertical="center"/>
    </xf>
    <xf numFmtId="0" fontId="19" fillId="18" borderId="98" xfId="1" applyFill="1" applyBorder="1" applyAlignment="1">
      <alignment horizontal="center" vertical="center"/>
    </xf>
    <xf numFmtId="0" fontId="19" fillId="18" borderId="105" xfId="1" applyFill="1" applyBorder="1" applyAlignment="1">
      <alignment horizontal="center" vertical="center"/>
    </xf>
    <xf numFmtId="0" fontId="0" fillId="18" borderId="113" xfId="0" applyFill="1" applyBorder="1" applyAlignment="1">
      <alignment horizontal="center" vertical="center"/>
    </xf>
    <xf numFmtId="0" fontId="0" fillId="18" borderId="98" xfId="0" applyFill="1" applyBorder="1" applyAlignment="1">
      <alignment horizontal="center" vertical="center"/>
    </xf>
    <xf numFmtId="0" fontId="0" fillId="18" borderId="105" xfId="0" applyFill="1" applyBorder="1" applyAlignment="1">
      <alignment horizontal="center" vertical="center"/>
    </xf>
    <xf numFmtId="0" fontId="19" fillId="18" borderId="113" xfId="1" applyFill="1" applyBorder="1" applyAlignment="1">
      <alignment horizontal="center" vertical="center"/>
    </xf>
    <xf numFmtId="0" fontId="19" fillId="18" borderId="120" xfId="1" applyFill="1" applyBorder="1" applyAlignment="1">
      <alignment horizontal="center" vertical="center"/>
    </xf>
    <xf numFmtId="0" fontId="0" fillId="0" borderId="141" xfId="0" applyFill="1" applyBorder="1" applyAlignment="1">
      <alignment horizontal="center" vertical="center"/>
    </xf>
    <xf numFmtId="0" fontId="19" fillId="0" borderId="141" xfId="1" applyFill="1" applyBorder="1" applyAlignment="1">
      <alignment horizontal="center" vertical="center"/>
    </xf>
    <xf numFmtId="0" fontId="0" fillId="18" borderId="141" xfId="0" applyFill="1" applyBorder="1" applyAlignment="1">
      <alignment horizontal="center" vertical="center"/>
    </xf>
    <xf numFmtId="0" fontId="0" fillId="0" borderId="141" xfId="0" applyFill="1" applyBorder="1"/>
    <xf numFmtId="0" fontId="0" fillId="44" borderId="140" xfId="0" applyFill="1" applyBorder="1"/>
    <xf numFmtId="0" fontId="0" fillId="0" borderId="142" xfId="0" applyFill="1" applyBorder="1"/>
    <xf numFmtId="0" fontId="0" fillId="18" borderId="113" xfId="0" applyFill="1" applyBorder="1"/>
    <xf numFmtId="0" fontId="0" fillId="18" borderId="105" xfId="0" applyFill="1" applyBorder="1"/>
    <xf numFmtId="0" fontId="0" fillId="18" borderId="98" xfId="0" applyFill="1" applyBorder="1"/>
    <xf numFmtId="0" fontId="0" fillId="18" borderId="120" xfId="0" applyFill="1" applyBorder="1"/>
    <xf numFmtId="0" fontId="0" fillId="18" borderId="141" xfId="0" applyFill="1" applyBorder="1"/>
    <xf numFmtId="0" fontId="6" fillId="0" borderId="57" xfId="0" applyFont="1" applyFill="1" applyBorder="1" applyAlignment="1">
      <alignment horizontal="center"/>
    </xf>
    <xf numFmtId="0" fontId="6" fillId="0" borderId="41" xfId="0" applyFont="1" applyFill="1" applyBorder="1" applyAlignment="1">
      <alignment horizontal="center"/>
    </xf>
    <xf numFmtId="0" fontId="25" fillId="0" borderId="43" xfId="0" applyFont="1" applyFill="1" applyBorder="1" applyAlignment="1">
      <alignment horizontal="center"/>
    </xf>
    <xf numFmtId="0" fontId="25" fillId="0" borderId="44" xfId="0" applyFont="1" applyFill="1" applyBorder="1" applyAlignment="1">
      <alignment horizontal="center"/>
    </xf>
    <xf numFmtId="0" fontId="0" fillId="44" borderId="113" xfId="0" applyFill="1" applyBorder="1" applyAlignment="1">
      <alignment horizontal="center" vertical="center"/>
    </xf>
    <xf numFmtId="0" fontId="0" fillId="44" borderId="120" xfId="0" applyFill="1" applyBorder="1" applyAlignment="1">
      <alignment horizontal="center" vertical="center"/>
    </xf>
    <xf numFmtId="0" fontId="0" fillId="44" borderId="98" xfId="0" applyFill="1" applyBorder="1" applyAlignment="1">
      <alignment horizontal="center" vertical="center"/>
    </xf>
    <xf numFmtId="0" fontId="0" fillId="44" borderId="105" xfId="0" applyFill="1" applyBorder="1" applyAlignment="1">
      <alignment horizontal="center" vertical="center"/>
    </xf>
    <xf numFmtId="0" fontId="0" fillId="44" borderId="141" xfId="0" applyFill="1" applyBorder="1" applyAlignment="1">
      <alignment horizontal="center" vertical="center"/>
    </xf>
    <xf numFmtId="0" fontId="6" fillId="0" borderId="57" xfId="0" applyFont="1" applyFill="1" applyBorder="1" applyAlignment="1">
      <alignment horizontal="center"/>
    </xf>
    <xf numFmtId="0" fontId="6" fillId="0" borderId="41" xfId="0" applyFont="1" applyFill="1" applyBorder="1" applyAlignment="1">
      <alignment horizontal="center"/>
    </xf>
    <xf numFmtId="0" fontId="25" fillId="0" borderId="43" xfId="0" applyFont="1" applyFill="1" applyBorder="1" applyAlignment="1">
      <alignment horizontal="center"/>
    </xf>
    <xf numFmtId="0" fontId="25" fillId="0" borderId="44" xfId="0" applyFont="1" applyFill="1" applyBorder="1" applyAlignment="1">
      <alignment horizontal="center"/>
    </xf>
    <xf numFmtId="0" fontId="0" fillId="21" borderId="113" xfId="0" applyFill="1" applyBorder="1" applyAlignment="1">
      <alignment horizontal="center" vertical="center"/>
    </xf>
    <xf numFmtId="0" fontId="0" fillId="0" borderId="143" xfId="0" applyFill="1" applyBorder="1" applyAlignment="1">
      <alignment horizontal="center" vertical="center"/>
    </xf>
    <xf numFmtId="0" fontId="0" fillId="45" borderId="113" xfId="0" applyFill="1" applyBorder="1" applyAlignment="1">
      <alignment horizontal="center" vertical="center"/>
    </xf>
    <xf numFmtId="0" fontId="0" fillId="45" borderId="120" xfId="0" applyFill="1" applyBorder="1" applyAlignment="1">
      <alignment horizontal="center" vertical="center"/>
    </xf>
    <xf numFmtId="0" fontId="0" fillId="45" borderId="98" xfId="0" applyFill="1" applyBorder="1" applyAlignment="1">
      <alignment horizontal="center" vertical="center"/>
    </xf>
    <xf numFmtId="0" fontId="0" fillId="45" borderId="141" xfId="0" applyFill="1" applyBorder="1" applyAlignment="1">
      <alignment horizontal="center" vertical="center"/>
    </xf>
    <xf numFmtId="0" fontId="0" fillId="45" borderId="105" xfId="0" applyFill="1" applyBorder="1" applyAlignment="1">
      <alignment horizontal="center" vertical="center"/>
    </xf>
    <xf numFmtId="0" fontId="0" fillId="0" borderId="87" xfId="0" applyFill="1" applyBorder="1" applyAlignment="1">
      <alignment horizontal="center" vertical="center"/>
    </xf>
    <xf numFmtId="0" fontId="0" fillId="0" borderId="148" xfId="0" applyFill="1" applyBorder="1" applyAlignment="1">
      <alignment horizontal="center" vertical="center"/>
    </xf>
    <xf numFmtId="0" fontId="0" fillId="36" borderId="148" xfId="0" applyFill="1" applyBorder="1" applyAlignment="1">
      <alignment horizontal="center" vertical="center"/>
    </xf>
    <xf numFmtId="0" fontId="0" fillId="0" borderId="149" xfId="0" applyFill="1" applyBorder="1" applyAlignment="1">
      <alignment horizontal="center" vertical="center"/>
    </xf>
    <xf numFmtId="0" fontId="0" fillId="36" borderId="150" xfId="0" applyFill="1" applyBorder="1" applyAlignment="1">
      <alignment horizontal="center" vertical="center"/>
    </xf>
    <xf numFmtId="0" fontId="0" fillId="0" borderId="150" xfId="0" applyFill="1" applyBorder="1" applyAlignment="1">
      <alignment horizontal="center" vertical="center"/>
    </xf>
    <xf numFmtId="0" fontId="0" fillId="41" borderId="150" xfId="0" applyFill="1" applyBorder="1" applyAlignment="1">
      <alignment horizontal="center" vertical="center"/>
    </xf>
    <xf numFmtId="0" fontId="0" fillId="21" borderId="87" xfId="0" applyFill="1" applyBorder="1" applyAlignment="1">
      <alignment horizontal="center" vertical="center"/>
    </xf>
    <xf numFmtId="0" fontId="0" fillId="13" borderId="87" xfId="0" applyFill="1" applyBorder="1" applyAlignment="1">
      <alignment horizontal="center" vertical="center"/>
    </xf>
    <xf numFmtId="0" fontId="0" fillId="9" borderId="113" xfId="0" applyFill="1" applyBorder="1"/>
    <xf numFmtId="0" fontId="0" fillId="0" borderId="113" xfId="0" applyBorder="1"/>
    <xf numFmtId="0" fontId="0" fillId="9" borderId="125" xfId="0" applyFill="1" applyBorder="1"/>
    <xf numFmtId="0" fontId="6" fillId="0" borderId="57" xfId="0" applyFont="1" applyFill="1" applyBorder="1" applyAlignment="1">
      <alignment horizontal="center"/>
    </xf>
    <xf numFmtId="0" fontId="6" fillId="0" borderId="41" xfId="0" applyFont="1" applyFill="1" applyBorder="1" applyAlignment="1">
      <alignment horizontal="center"/>
    </xf>
    <xf numFmtId="0" fontId="6" fillId="0" borderId="43" xfId="0" applyFont="1" applyFill="1" applyBorder="1"/>
    <xf numFmtId="0" fontId="6" fillId="0" borderId="44" xfId="0" applyFont="1" applyFill="1" applyBorder="1"/>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0" borderId="57" xfId="0" applyFont="1" applyFill="1" applyBorder="1"/>
    <xf numFmtId="0" fontId="7" fillId="5" borderId="151" xfId="0" applyFont="1" applyFill="1" applyBorder="1" applyAlignment="1">
      <alignment horizontal="left" vertical="center" wrapText="1"/>
    </xf>
    <xf numFmtId="0" fontId="2" fillId="0" borderId="0" xfId="0" applyFont="1" applyBorder="1" applyAlignment="1">
      <alignment horizontal="center"/>
    </xf>
    <xf numFmtId="14" fontId="0" fillId="0" borderId="0" xfId="0" applyNumberFormat="1" applyAlignment="1">
      <alignment horizontal="center"/>
    </xf>
    <xf numFmtId="0" fontId="0" fillId="0" borderId="0" xfId="0" applyAlignment="1">
      <alignment horizontal="center"/>
    </xf>
    <xf numFmtId="0" fontId="0" fillId="5" borderId="33" xfId="0" applyFont="1" applyFill="1" applyBorder="1" applyAlignment="1">
      <alignment horizontal="center" textRotation="90" wrapText="1"/>
    </xf>
    <xf numFmtId="0" fontId="0" fillId="5" borderId="35" xfId="0" applyFont="1" applyFill="1" applyBorder="1" applyAlignment="1">
      <alignment horizontal="center" textRotation="90" wrapText="1"/>
    </xf>
    <xf numFmtId="0" fontId="0" fillId="5" borderId="28" xfId="0" applyFill="1" applyBorder="1" applyAlignment="1">
      <alignment horizontal="center" textRotation="90" wrapText="1"/>
    </xf>
    <xf numFmtId="0" fontId="0" fillId="0" borderId="2" xfId="0" applyFont="1" applyBorder="1" applyAlignment="1">
      <alignment horizontal="center" vertical="center"/>
    </xf>
    <xf numFmtId="0" fontId="6" fillId="0" borderId="43" xfId="0" applyFont="1" applyFill="1" applyBorder="1"/>
    <xf numFmtId="0" fontId="6" fillId="13" borderId="43" xfId="0" applyFont="1" applyFill="1" applyBorder="1" applyAlignment="1">
      <alignment horizontal="center" wrapText="1"/>
    </xf>
    <xf numFmtId="0" fontId="6" fillId="0" borderId="57" xfId="0" applyFont="1" applyFill="1" applyBorder="1" applyAlignment="1">
      <alignment horizontal="center" wrapText="1"/>
    </xf>
    <xf numFmtId="0" fontId="25" fillId="0" borderId="43" xfId="0" applyFont="1" applyFill="1" applyBorder="1" applyAlignment="1">
      <alignment horizontal="center"/>
    </xf>
    <xf numFmtId="0" fontId="25" fillId="18" borderId="43" xfId="0" applyFont="1" applyFill="1" applyBorder="1" applyAlignment="1">
      <alignment horizontal="center"/>
    </xf>
    <xf numFmtId="0" fontId="25" fillId="18" borderId="44" xfId="0" applyFont="1" applyFill="1" applyBorder="1" applyAlignment="1">
      <alignment horizontal="center"/>
    </xf>
    <xf numFmtId="0" fontId="25" fillId="0" borderId="43" xfId="0" applyFont="1" applyFill="1" applyBorder="1"/>
    <xf numFmtId="0" fontId="25" fillId="0" borderId="44" xfId="0" applyFont="1" applyFill="1" applyBorder="1"/>
    <xf numFmtId="0" fontId="6" fillId="13" borderId="43" xfId="0" applyFont="1" applyFill="1" applyBorder="1"/>
    <xf numFmtId="0" fontId="6" fillId="13" borderId="44" xfId="0" applyFont="1" applyFill="1" applyBorder="1"/>
    <xf numFmtId="0" fontId="6" fillId="23" borderId="43" xfId="0" applyFont="1" applyFill="1" applyBorder="1"/>
    <xf numFmtId="0" fontId="6" fillId="23" borderId="44" xfId="0" applyFont="1" applyFill="1" applyBorder="1"/>
    <xf numFmtId="0" fontId="6" fillId="0" borderId="43" xfId="0" applyFont="1" applyFill="1" applyBorder="1"/>
    <xf numFmtId="0" fontId="6" fillId="0" borderId="44" xfId="0" applyFont="1" applyFill="1" applyBorder="1"/>
    <xf numFmtId="0" fontId="6" fillId="0" borderId="43" xfId="0" applyFont="1" applyFill="1" applyBorder="1" applyAlignment="1">
      <alignment horizontal="center"/>
    </xf>
    <xf numFmtId="0" fontId="6" fillId="0" borderId="44" xfId="0" applyFont="1" applyFill="1" applyBorder="1" applyAlignment="1">
      <alignment horizontal="center"/>
    </xf>
    <xf numFmtId="0" fontId="6" fillId="0" borderId="57" xfId="0" applyFont="1" applyFill="1" applyBorder="1"/>
    <xf numFmtId="0" fontId="6" fillId="0" borderId="41" xfId="0" applyFont="1" applyFill="1" applyBorder="1"/>
    <xf numFmtId="0" fontId="8" fillId="0" borderId="152" xfId="0" applyFont="1" applyBorder="1" applyAlignment="1">
      <alignment vertical="center"/>
    </xf>
    <xf numFmtId="0" fontId="8" fillId="0" borderId="118" xfId="0" applyFont="1" applyBorder="1" applyAlignment="1">
      <alignment vertical="center"/>
    </xf>
    <xf numFmtId="0" fontId="8" fillId="0" borderId="153" xfId="0" applyFont="1" applyBorder="1" applyAlignment="1">
      <alignment vertical="center"/>
    </xf>
    <xf numFmtId="0" fontId="8" fillId="0" borderId="143" xfId="0" applyFont="1" applyBorder="1" applyAlignment="1">
      <alignment horizontal="center" vertical="center"/>
    </xf>
    <xf numFmtId="0" fontId="25" fillId="18" borderId="43" xfId="0" applyFont="1" applyFill="1" applyBorder="1"/>
    <xf numFmtId="0" fontId="6" fillId="0" borderId="43" xfId="0" applyFont="1" applyFill="1" applyBorder="1" applyAlignment="1"/>
    <xf numFmtId="0" fontId="6" fillId="0" borderId="43" xfId="0" applyFont="1" applyFill="1" applyBorder="1" applyAlignment="1">
      <alignment wrapText="1"/>
    </xf>
    <xf numFmtId="0" fontId="6" fillId="18" borderId="43" xfId="0" applyFont="1" applyFill="1" applyBorder="1" applyAlignment="1">
      <alignment wrapText="1"/>
    </xf>
    <xf numFmtId="0" fontId="6" fillId="0" borderId="51" xfId="0" applyFont="1" applyFill="1" applyBorder="1" applyAlignment="1">
      <alignment wrapText="1"/>
    </xf>
    <xf numFmtId="0" fontId="6" fillId="13" borderId="38" xfId="0" applyFont="1" applyFill="1" applyBorder="1" applyAlignment="1">
      <alignment wrapText="1"/>
    </xf>
    <xf numFmtId="0" fontId="6" fillId="13" borderId="43" xfId="0" applyFont="1" applyFill="1" applyBorder="1" applyAlignment="1">
      <alignment wrapText="1"/>
    </xf>
    <xf numFmtId="0" fontId="6" fillId="13" borderId="51" xfId="0" applyFont="1" applyFill="1" applyBorder="1" applyAlignment="1">
      <alignment wrapText="1"/>
    </xf>
    <xf numFmtId="0" fontId="25" fillId="0" borderId="38" xfId="0" applyFont="1" applyFill="1" applyBorder="1" applyAlignment="1"/>
    <xf numFmtId="0" fontId="25" fillId="0" borderId="43" xfId="0" applyFont="1" applyFill="1" applyBorder="1" applyAlignment="1"/>
    <xf numFmtId="0" fontId="25" fillId="0" borderId="51" xfId="0" applyFont="1" applyFill="1" applyBorder="1" applyAlignment="1"/>
    <xf numFmtId="0" fontId="26" fillId="0" borderId="59" xfId="0" applyFont="1" applyBorder="1" applyAlignment="1">
      <alignment vertical="center"/>
    </xf>
    <xf numFmtId="0" fontId="7" fillId="3" borderId="159" xfId="0" applyFont="1" applyFill="1" applyBorder="1" applyAlignment="1">
      <alignment horizontal="left" vertical="center" wrapText="1"/>
    </xf>
    <xf numFmtId="0" fontId="6" fillId="0" borderId="77" xfId="0" applyFont="1" applyFill="1" applyBorder="1" applyAlignment="1"/>
    <xf numFmtId="0" fontId="6" fillId="0" borderId="47" xfId="0" applyFont="1" applyFill="1" applyBorder="1" applyAlignment="1"/>
    <xf numFmtId="0" fontId="6" fillId="18" borderId="47" xfId="0" applyFont="1" applyFill="1" applyBorder="1" applyAlignment="1"/>
    <xf numFmtId="0" fontId="6" fillId="0" borderId="160" xfId="0" applyFont="1" applyFill="1" applyBorder="1" applyAlignment="1"/>
    <xf numFmtId="0" fontId="25" fillId="0" borderId="51" xfId="0" applyFont="1" applyFill="1" applyBorder="1"/>
    <xf numFmtId="0" fontId="25" fillId="0" borderId="52" xfId="0" applyFont="1" applyFill="1" applyBorder="1"/>
    <xf numFmtId="0" fontId="6" fillId="0" borderId="42" xfId="0" applyFont="1" applyFill="1" applyBorder="1" applyAlignment="1"/>
    <xf numFmtId="0" fontId="6" fillId="0" borderId="80" xfId="0" applyFont="1" applyFill="1" applyBorder="1" applyAlignment="1"/>
    <xf numFmtId="0" fontId="6" fillId="0" borderId="161" xfId="0" applyFont="1" applyFill="1" applyBorder="1"/>
    <xf numFmtId="0" fontId="6" fillId="0" borderId="162" xfId="0" applyFont="1" applyFill="1" applyBorder="1"/>
    <xf numFmtId="0" fontId="25" fillId="18" borderId="44" xfId="0" applyFont="1" applyFill="1" applyBorder="1"/>
    <xf numFmtId="0" fontId="25" fillId="0" borderId="42" xfId="0" applyFont="1" applyFill="1" applyBorder="1"/>
    <xf numFmtId="0" fontId="25" fillId="0" borderId="57" xfId="0" applyFont="1" applyFill="1" applyBorder="1"/>
    <xf numFmtId="0" fontId="25" fillId="0" borderId="41" xfId="0" applyFont="1" applyFill="1" applyBorder="1"/>
    <xf numFmtId="0" fontId="6" fillId="13" borderId="80" xfId="0" applyFont="1" applyFill="1" applyBorder="1"/>
    <xf numFmtId="0" fontId="6" fillId="13" borderId="161" xfId="0" applyFont="1" applyFill="1" applyBorder="1"/>
    <xf numFmtId="0" fontId="6" fillId="13" borderId="162" xfId="0" applyFont="1" applyFill="1" applyBorder="1"/>
    <xf numFmtId="0" fontId="6" fillId="23" borderId="80" xfId="0" applyFont="1" applyFill="1" applyBorder="1"/>
    <xf numFmtId="0" fontId="25" fillId="0" borderId="161" xfId="0" applyFont="1" applyFill="1" applyBorder="1"/>
    <xf numFmtId="0" fontId="25" fillId="0" borderId="162" xfId="0" applyFont="1" applyFill="1" applyBorder="1"/>
    <xf numFmtId="0" fontId="25" fillId="0" borderId="80" xfId="0" applyFont="1" applyFill="1" applyBorder="1"/>
    <xf numFmtId="0" fontId="25" fillId="0" borderId="161" xfId="0" applyFont="1" applyFill="1" applyBorder="1" applyAlignment="1">
      <alignment horizontal="center"/>
    </xf>
    <xf numFmtId="0" fontId="25" fillId="0" borderId="162" xfId="0" applyFont="1" applyFill="1" applyBorder="1" applyAlignment="1">
      <alignment horizontal="center"/>
    </xf>
    <xf numFmtId="0" fontId="6" fillId="12" borderId="83" xfId="0" applyFont="1" applyFill="1" applyBorder="1" applyAlignment="1"/>
    <xf numFmtId="0" fontId="6" fillId="12" borderId="82" xfId="0" applyFont="1" applyFill="1" applyBorder="1" applyAlignment="1"/>
    <xf numFmtId="0" fontId="6" fillId="12" borderId="0" xfId="0" applyFont="1" applyFill="1" applyBorder="1" applyAlignment="1"/>
    <xf numFmtId="0" fontId="6" fillId="12" borderId="64" xfId="0" applyFont="1" applyFill="1" applyBorder="1" applyAlignment="1"/>
    <xf numFmtId="0" fontId="6" fillId="12" borderId="158" xfId="0" applyFont="1" applyFill="1" applyBorder="1" applyAlignment="1"/>
    <xf numFmtId="0" fontId="6" fillId="12" borderId="157" xfId="0" applyFont="1" applyFill="1" applyBorder="1" applyAlignment="1"/>
    <xf numFmtId="0" fontId="28" fillId="2" borderId="0" xfId="0" applyFont="1" applyFill="1" applyAlignment="1">
      <alignment horizontal="left" vertical="center"/>
    </xf>
    <xf numFmtId="0" fontId="6" fillId="18" borderId="160" xfId="0" applyFont="1" applyFill="1" applyBorder="1" applyAlignment="1"/>
    <xf numFmtId="0" fontId="25" fillId="18" borderId="69" xfId="0" applyFont="1" applyFill="1" applyBorder="1"/>
    <xf numFmtId="0" fontId="25" fillId="18" borderId="80" xfId="0" applyFont="1" applyFill="1" applyBorder="1"/>
    <xf numFmtId="0" fontId="2" fillId="0" borderId="0" xfId="0" applyFont="1" applyBorder="1" applyAlignment="1">
      <alignment horizontal="center"/>
    </xf>
    <xf numFmtId="0" fontId="20" fillId="27" borderId="2" xfId="0" applyFont="1" applyFill="1" applyBorder="1" applyAlignment="1">
      <alignment horizontal="center" vertical="center" wrapText="1"/>
    </xf>
    <xf numFmtId="0" fontId="20" fillId="27" borderId="3" xfId="0" applyFont="1" applyFill="1" applyBorder="1" applyAlignment="1">
      <alignment horizontal="center" vertical="center" wrapText="1"/>
    </xf>
    <xf numFmtId="0" fontId="20" fillId="27" borderId="5" xfId="0" applyFont="1" applyFill="1" applyBorder="1" applyAlignment="1">
      <alignment horizontal="center" vertical="center" wrapText="1"/>
    </xf>
    <xf numFmtId="0" fontId="2" fillId="24" borderId="2" xfId="0" applyFont="1" applyFill="1" applyBorder="1" applyAlignment="1">
      <alignment horizontal="center" vertical="center"/>
    </xf>
    <xf numFmtId="0" fontId="2" fillId="24" borderId="3" xfId="0" applyFont="1" applyFill="1" applyBorder="1" applyAlignment="1">
      <alignment horizontal="center" vertical="center"/>
    </xf>
    <xf numFmtId="0" fontId="2" fillId="24" borderId="4" xfId="0" applyFont="1" applyFill="1" applyBorder="1" applyAlignment="1">
      <alignment horizontal="center" vertical="center"/>
    </xf>
    <xf numFmtId="0" fontId="21" fillId="28" borderId="0" xfId="0" applyFont="1" applyFill="1" applyBorder="1" applyAlignment="1">
      <alignment horizontal="right"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4" borderId="2" xfId="0" applyFont="1" applyFill="1" applyBorder="1" applyAlignment="1">
      <alignment horizontal="center" textRotation="90" wrapText="1"/>
    </xf>
    <xf numFmtId="0" fontId="3" fillId="4" borderId="10" xfId="0" applyFont="1" applyFill="1" applyBorder="1" applyAlignment="1">
      <alignment horizontal="center" textRotation="90" wrapText="1"/>
    </xf>
    <xf numFmtId="0" fontId="2" fillId="25" borderId="2" xfId="0" applyFont="1" applyFill="1" applyBorder="1" applyAlignment="1">
      <alignment horizontal="center" vertical="center"/>
    </xf>
    <xf numFmtId="0" fontId="2" fillId="25" borderId="3" xfId="0" applyFont="1" applyFill="1" applyBorder="1" applyAlignment="1">
      <alignment horizontal="center" vertical="center"/>
    </xf>
    <xf numFmtId="0" fontId="2" fillId="25" borderId="4" xfId="0" applyFont="1" applyFill="1" applyBorder="1" applyAlignment="1">
      <alignment horizontal="center" vertical="center"/>
    </xf>
    <xf numFmtId="0" fontId="4" fillId="0" borderId="6" xfId="0" applyFont="1" applyBorder="1" applyAlignment="1">
      <alignment horizontal="left"/>
    </xf>
    <xf numFmtId="0" fontId="2" fillId="26" borderId="2" xfId="0" applyFont="1" applyFill="1" applyBorder="1" applyAlignment="1">
      <alignment horizontal="center" vertical="center"/>
    </xf>
    <xf numFmtId="0" fontId="2" fillId="26" borderId="3" xfId="0" applyFont="1" applyFill="1" applyBorder="1" applyAlignment="1">
      <alignment horizontal="center" vertical="center"/>
    </xf>
    <xf numFmtId="0" fontId="0" fillId="0" borderId="6" xfId="0" applyBorder="1" applyAlignment="1">
      <alignment horizontal="center"/>
    </xf>
    <xf numFmtId="0" fontId="2" fillId="0" borderId="6" xfId="0" applyFont="1" applyBorder="1" applyAlignment="1">
      <alignment horizontal="left"/>
    </xf>
    <xf numFmtId="0" fontId="2" fillId="8" borderId="6" xfId="0" applyFont="1" applyFill="1" applyBorder="1" applyAlignment="1">
      <alignment horizontal="center"/>
    </xf>
    <xf numFmtId="0" fontId="0" fillId="9" borderId="6" xfId="0" applyFill="1" applyBorder="1" applyAlignment="1">
      <alignment horizontal="center"/>
    </xf>
    <xf numFmtId="14" fontId="0" fillId="0" borderId="0" xfId="0" applyNumberFormat="1" applyAlignment="1">
      <alignment horizontal="center"/>
    </xf>
    <xf numFmtId="0" fontId="0" fillId="0" borderId="0" xfId="0" applyAlignment="1">
      <alignment horizontal="center"/>
    </xf>
    <xf numFmtId="14" fontId="16" fillId="0" borderId="0" xfId="0" applyNumberFormat="1" applyFont="1" applyFill="1" applyAlignment="1">
      <alignment horizontal="center"/>
    </xf>
    <xf numFmtId="0" fontId="9" fillId="5" borderId="28" xfId="0" applyFont="1" applyFill="1" applyBorder="1" applyAlignment="1">
      <alignment horizontal="center"/>
    </xf>
    <xf numFmtId="0" fontId="9" fillId="5" borderId="3" xfId="0" applyFont="1" applyFill="1" applyBorder="1" applyAlignment="1">
      <alignment horizontal="center"/>
    </xf>
    <xf numFmtId="0" fontId="9" fillId="5" borderId="5" xfId="0" applyFont="1" applyFill="1" applyBorder="1" applyAlignment="1">
      <alignment horizontal="center"/>
    </xf>
    <xf numFmtId="0" fontId="8" fillId="24" borderId="7" xfId="0" applyFont="1" applyFill="1" applyBorder="1" applyAlignment="1">
      <alignment horizontal="center" vertical="center" textRotation="90"/>
    </xf>
    <xf numFmtId="0" fontId="8" fillId="24" borderId="31" xfId="0" applyFont="1" applyFill="1" applyBorder="1" applyAlignment="1">
      <alignment horizontal="center" vertical="center" textRotation="90"/>
    </xf>
    <xf numFmtId="0" fontId="8" fillId="24" borderId="15" xfId="0" applyFont="1" applyFill="1" applyBorder="1" applyAlignment="1">
      <alignment horizontal="center" vertical="center" textRotation="90"/>
    </xf>
    <xf numFmtId="0" fontId="8" fillId="25" borderId="7" xfId="0" applyFont="1" applyFill="1" applyBorder="1" applyAlignment="1">
      <alignment horizontal="center" vertical="center" textRotation="90"/>
    </xf>
    <xf numFmtId="0" fontId="8" fillId="25" borderId="31" xfId="0" applyFont="1" applyFill="1" applyBorder="1" applyAlignment="1">
      <alignment horizontal="center" vertical="center" textRotation="90"/>
    </xf>
    <xf numFmtId="0" fontId="8" fillId="25" borderId="15" xfId="0" applyFont="1" applyFill="1" applyBorder="1" applyAlignment="1">
      <alignment horizontal="center" vertical="center" textRotation="90"/>
    </xf>
    <xf numFmtId="0" fontId="8" fillId="26" borderId="7" xfId="0" applyFont="1" applyFill="1" applyBorder="1" applyAlignment="1">
      <alignment horizontal="center" vertical="center" textRotation="90"/>
    </xf>
    <xf numFmtId="0" fontId="8" fillId="26" borderId="31" xfId="0" applyFont="1" applyFill="1" applyBorder="1" applyAlignment="1">
      <alignment horizontal="center" vertical="center" textRotation="90"/>
    </xf>
    <xf numFmtId="0" fontId="8" fillId="26" borderId="15" xfId="0" applyFont="1" applyFill="1" applyBorder="1" applyAlignment="1">
      <alignment horizontal="center" vertical="center" textRotation="90"/>
    </xf>
    <xf numFmtId="0" fontId="8" fillId="2" borderId="7" xfId="0" applyFont="1" applyFill="1" applyBorder="1" applyAlignment="1">
      <alignment horizontal="center" vertical="center" textRotation="90"/>
    </xf>
    <xf numFmtId="0" fontId="8" fillId="2" borderId="31" xfId="0" applyFont="1" applyFill="1" applyBorder="1" applyAlignment="1">
      <alignment horizontal="center" vertical="center" textRotation="90"/>
    </xf>
    <xf numFmtId="0" fontId="8" fillId="2" borderId="15" xfId="0" applyFont="1" applyFill="1" applyBorder="1" applyAlignment="1">
      <alignment horizontal="center" vertical="center" textRotation="90"/>
    </xf>
    <xf numFmtId="0" fontId="0" fillId="17" borderId="108" xfId="0" applyFill="1" applyBorder="1" applyAlignment="1">
      <alignment horizontal="center" vertical="center"/>
    </xf>
    <xf numFmtId="0" fontId="0" fillId="17" borderId="118" xfId="0" applyFill="1" applyBorder="1" applyAlignment="1">
      <alignment horizontal="center" vertical="center"/>
    </xf>
    <xf numFmtId="0" fontId="0" fillId="17" borderId="86" xfId="0" applyFill="1" applyBorder="1" applyAlignment="1">
      <alignment horizontal="center" vertical="center"/>
    </xf>
    <xf numFmtId="0" fontId="0" fillId="17" borderId="119" xfId="0" applyFill="1" applyBorder="1" applyAlignment="1">
      <alignment horizontal="center" vertical="center"/>
    </xf>
    <xf numFmtId="164" fontId="37" fillId="38" borderId="99" xfId="4" applyFont="1" applyFill="1" applyBorder="1" applyAlignment="1">
      <alignment horizontal="left" vertical="center" wrapText="1"/>
    </xf>
    <xf numFmtId="164" fontId="37" fillId="38" borderId="100" xfId="4" applyFont="1" applyFill="1" applyBorder="1" applyAlignment="1">
      <alignment horizontal="left" vertical="center" wrapText="1"/>
    </xf>
    <xf numFmtId="164" fontId="37" fillId="39" borderId="99" xfId="4" applyFont="1" applyFill="1" applyBorder="1" applyAlignment="1">
      <alignment horizontal="left" vertical="center" wrapText="1"/>
    </xf>
    <xf numFmtId="164" fontId="36" fillId="39" borderId="100" xfId="4" applyFont="1" applyFill="1" applyBorder="1" applyAlignment="1">
      <alignment horizontal="left" vertical="center" wrapText="1"/>
    </xf>
    <xf numFmtId="164" fontId="37" fillId="40" borderId="99" xfId="4" applyFont="1" applyFill="1" applyBorder="1" applyAlignment="1">
      <alignment horizontal="left" vertical="center" wrapText="1"/>
    </xf>
    <xf numFmtId="164" fontId="36" fillId="40" borderId="100" xfId="4" applyFont="1" applyFill="1" applyBorder="1" applyAlignment="1">
      <alignment horizontal="left" vertical="center" wrapText="1"/>
    </xf>
    <xf numFmtId="164" fontId="37" fillId="42" borderId="99" xfId="4" applyFont="1" applyFill="1" applyBorder="1" applyAlignment="1">
      <alignment horizontal="left" vertical="center" wrapText="1"/>
    </xf>
    <xf numFmtId="164" fontId="37" fillId="42" borderId="100" xfId="4" applyFont="1" applyFill="1" applyBorder="1" applyAlignment="1">
      <alignment horizontal="left" vertical="center" wrapText="1"/>
    </xf>
    <xf numFmtId="164" fontId="37" fillId="13" borderId="99" xfId="4" applyFont="1" applyFill="1" applyBorder="1" applyAlignment="1">
      <alignment horizontal="left" vertical="center" wrapText="1"/>
    </xf>
    <xf numFmtId="164" fontId="36" fillId="13" borderId="100" xfId="4" applyFont="1" applyFill="1" applyBorder="1" applyAlignment="1">
      <alignment horizontal="left" vertical="center" wrapText="1"/>
    </xf>
    <xf numFmtId="164" fontId="37" fillId="13" borderId="100" xfId="4" applyFont="1" applyFill="1" applyBorder="1" applyAlignment="1">
      <alignment horizontal="left" vertical="center" wrapText="1"/>
    </xf>
    <xf numFmtId="164" fontId="36" fillId="21" borderId="99" xfId="4" applyFont="1" applyFill="1" applyBorder="1" applyAlignment="1">
      <alignment horizontal="center" vertical="center" wrapText="1"/>
    </xf>
    <xf numFmtId="164" fontId="36" fillId="21" borderId="100" xfId="4" applyFont="1" applyFill="1" applyBorder="1" applyAlignment="1">
      <alignment horizontal="center" vertical="center" wrapText="1"/>
    </xf>
    <xf numFmtId="164" fontId="37" fillId="43" borderId="136" xfId="4" applyFont="1" applyFill="1" applyBorder="1" applyAlignment="1">
      <alignment horizontal="left" vertical="center" wrapText="1"/>
    </xf>
    <xf numFmtId="164" fontId="36" fillId="43" borderId="100" xfId="4" applyFont="1" applyFill="1" applyBorder="1" applyAlignment="1">
      <alignment horizontal="left" vertical="center" wrapText="1"/>
    </xf>
    <xf numFmtId="164" fontId="36" fillId="43" borderId="107" xfId="4" applyFont="1" applyFill="1" applyBorder="1" applyAlignment="1">
      <alignment horizontal="left" vertical="center" wrapText="1"/>
    </xf>
    <xf numFmtId="164" fontId="37" fillId="29" borderId="136" xfId="4" applyFont="1" applyFill="1" applyBorder="1" applyAlignment="1">
      <alignment horizontal="left" vertical="center" wrapText="1"/>
    </xf>
    <xf numFmtId="164" fontId="37" fillId="29" borderId="100" xfId="4" applyFont="1" applyFill="1" applyBorder="1" applyAlignment="1">
      <alignment horizontal="left" vertical="center" wrapText="1"/>
    </xf>
    <xf numFmtId="164" fontId="37" fillId="29" borderId="107" xfId="4" applyFont="1" applyFill="1" applyBorder="1" applyAlignment="1">
      <alignment horizontal="left" vertical="center" wrapText="1"/>
    </xf>
    <xf numFmtId="164" fontId="37" fillId="0" borderId="136" xfId="4" applyFont="1" applyFill="1" applyBorder="1" applyAlignment="1">
      <alignment horizontal="left" vertical="center" wrapText="1"/>
    </xf>
    <xf numFmtId="164" fontId="37" fillId="0" borderId="100" xfId="4" applyFont="1" applyFill="1" applyBorder="1" applyAlignment="1">
      <alignment horizontal="left" vertical="center" wrapText="1"/>
    </xf>
    <xf numFmtId="164" fontId="37" fillId="0" borderId="107" xfId="4" applyFont="1" applyFill="1" applyBorder="1" applyAlignment="1">
      <alignment horizontal="left" vertical="center" wrapText="1"/>
    </xf>
    <xf numFmtId="164" fontId="37" fillId="0" borderId="109" xfId="4" applyFont="1" applyFill="1" applyBorder="1" applyAlignment="1">
      <alignment horizontal="left" vertical="center" wrapText="1"/>
    </xf>
    <xf numFmtId="164" fontId="37" fillId="0" borderId="98" xfId="4" applyFont="1" applyFill="1" applyBorder="1" applyAlignment="1">
      <alignment horizontal="left" vertical="center" wrapText="1"/>
    </xf>
    <xf numFmtId="164" fontId="37" fillId="0" borderId="103" xfId="4" applyFont="1" applyFill="1" applyBorder="1" applyAlignment="1">
      <alignment horizontal="left" vertical="center" wrapText="1"/>
    </xf>
    <xf numFmtId="164" fontId="36" fillId="35" borderId="109" xfId="4" applyFont="1" applyFill="1" applyBorder="1" applyAlignment="1">
      <alignment horizontal="center" vertical="center" wrapText="1"/>
    </xf>
    <xf numFmtId="164" fontId="36" fillId="35" borderId="98" xfId="4" applyFont="1" applyFill="1" applyBorder="1" applyAlignment="1">
      <alignment horizontal="center" vertical="center" wrapText="1"/>
    </xf>
    <xf numFmtId="164" fontId="36" fillId="35" borderId="103" xfId="4" applyFont="1" applyFill="1" applyBorder="1" applyAlignment="1">
      <alignment horizontal="center" vertical="center" wrapText="1"/>
    </xf>
    <xf numFmtId="164" fontId="37" fillId="29" borderId="109" xfId="4" applyFont="1" applyFill="1" applyBorder="1" applyAlignment="1">
      <alignment horizontal="left" vertical="center" wrapText="1"/>
    </xf>
    <xf numFmtId="164" fontId="37" fillId="29" borderId="98" xfId="4" applyFont="1" applyFill="1" applyBorder="1" applyAlignment="1">
      <alignment horizontal="left" vertical="center" wrapText="1"/>
    </xf>
    <xf numFmtId="164" fontId="37" fillId="29" borderId="103" xfId="4" applyFont="1" applyFill="1" applyBorder="1" applyAlignment="1">
      <alignment horizontal="left" vertical="center" wrapText="1"/>
    </xf>
    <xf numFmtId="164" fontId="37" fillId="43" borderId="100" xfId="4" applyFont="1" applyFill="1" applyBorder="1" applyAlignment="1">
      <alignment horizontal="left" vertical="center" wrapText="1"/>
    </xf>
    <xf numFmtId="164" fontId="37" fillId="43" borderId="107" xfId="4" applyFont="1" applyFill="1" applyBorder="1" applyAlignment="1">
      <alignment horizontal="left" vertical="center" wrapText="1"/>
    </xf>
    <xf numFmtId="0" fontId="0" fillId="11" borderId="32" xfId="0" applyFill="1" applyBorder="1" applyAlignment="1">
      <alignment horizontal="center" vertical="center"/>
    </xf>
    <xf numFmtId="0" fontId="0" fillId="11" borderId="111" xfId="0" applyFill="1" applyBorder="1" applyAlignment="1">
      <alignment horizontal="center" vertical="center"/>
    </xf>
    <xf numFmtId="0" fontId="0" fillId="16" borderId="86" xfId="0" applyFill="1" applyBorder="1" applyAlignment="1">
      <alignment horizontal="center" vertical="center"/>
    </xf>
    <xf numFmtId="0" fontId="0" fillId="16" borderId="118" xfId="0" applyFill="1" applyBorder="1" applyAlignment="1">
      <alignment horizontal="center" vertical="center"/>
    </xf>
    <xf numFmtId="0" fontId="0" fillId="16" borderId="119" xfId="0" applyFill="1" applyBorder="1" applyAlignment="1">
      <alignment horizontal="center" vertical="center"/>
    </xf>
    <xf numFmtId="0" fontId="0" fillId="21" borderId="86" xfId="0" applyFill="1" applyBorder="1" applyAlignment="1">
      <alignment horizontal="center" vertical="center"/>
    </xf>
    <xf numFmtId="0" fontId="0" fillId="21" borderId="118" xfId="0" applyFill="1" applyBorder="1" applyAlignment="1">
      <alignment horizontal="center" vertical="center"/>
    </xf>
    <xf numFmtId="0" fontId="0" fillId="21" borderId="119" xfId="0" applyFill="1" applyBorder="1" applyAlignment="1">
      <alignment horizontal="center" vertical="center"/>
    </xf>
    <xf numFmtId="164" fontId="36" fillId="32" borderId="98" xfId="4" applyFont="1" applyFill="1" applyBorder="1" applyAlignment="1">
      <alignment horizontal="center" vertical="center" wrapText="1"/>
    </xf>
    <xf numFmtId="164" fontId="36" fillId="32" borderId="99" xfId="4" applyFont="1" applyFill="1" applyBorder="1" applyAlignment="1">
      <alignment horizontal="center" vertical="center" wrapText="1"/>
    </xf>
    <xf numFmtId="164" fontId="37" fillId="0" borderId="98" xfId="3" applyFont="1" applyFill="1" applyBorder="1" applyAlignment="1">
      <alignment vertical="center" wrapText="1"/>
    </xf>
    <xf numFmtId="164" fontId="37" fillId="0" borderId="99" xfId="3" applyFont="1" applyFill="1" applyBorder="1" applyAlignment="1">
      <alignment vertical="center" wrapText="1"/>
    </xf>
    <xf numFmtId="164" fontId="37" fillId="0" borderId="134" xfId="4" applyFont="1" applyFill="1" applyBorder="1" applyAlignment="1">
      <alignment horizontal="left" vertical="center" wrapText="1"/>
    </xf>
    <xf numFmtId="164" fontId="37" fillId="0" borderId="147" xfId="4" applyFont="1" applyFill="1" applyBorder="1" applyAlignment="1">
      <alignment horizontal="left" vertical="center" wrapText="1"/>
    </xf>
    <xf numFmtId="164" fontId="35" fillId="0" borderId="98" xfId="4" applyFont="1" applyFill="1" applyBorder="1" applyAlignment="1">
      <alignment horizontal="center" vertical="center" textRotation="90"/>
    </xf>
    <xf numFmtId="164" fontId="36" fillId="31" borderId="98" xfId="4" applyFont="1" applyFill="1" applyBorder="1" applyAlignment="1">
      <alignment horizontal="center" vertical="center" wrapText="1"/>
    </xf>
    <xf numFmtId="164" fontId="36" fillId="31" borderId="99" xfId="4" applyFont="1" applyFill="1" applyBorder="1" applyAlignment="1">
      <alignment horizontal="center" vertical="center" wrapText="1"/>
    </xf>
    <xf numFmtId="164" fontId="37" fillId="0" borderId="99" xfId="4" applyFont="1" applyFill="1" applyBorder="1" applyAlignment="1">
      <alignment horizontal="left" vertical="center" wrapText="1"/>
    </xf>
    <xf numFmtId="164" fontId="36" fillId="33" borderId="98" xfId="4" applyFont="1" applyFill="1" applyBorder="1" applyAlignment="1">
      <alignment horizontal="center" vertical="center" wrapText="1"/>
    </xf>
    <xf numFmtId="164" fontId="36" fillId="33" borderId="99" xfId="4" applyFont="1" applyFill="1" applyBorder="1" applyAlignment="1">
      <alignment horizontal="center" vertical="center" wrapText="1"/>
    </xf>
    <xf numFmtId="164" fontId="35" fillId="0" borderId="112" xfId="4" applyFont="1" applyFill="1" applyBorder="1" applyAlignment="1">
      <alignment horizontal="center" vertical="center" textRotation="90"/>
    </xf>
    <xf numFmtId="164" fontId="35" fillId="0" borderId="135" xfId="4" applyFont="1" applyFill="1" applyBorder="1" applyAlignment="1">
      <alignment horizontal="center" vertical="center" textRotation="90"/>
    </xf>
    <xf numFmtId="164" fontId="35" fillId="0" borderId="133" xfId="4" applyFont="1" applyFill="1" applyBorder="1" applyAlignment="1">
      <alignment horizontal="center" vertical="center" textRotation="90"/>
    </xf>
    <xf numFmtId="164" fontId="36" fillId="34" borderId="98" xfId="4" applyFont="1" applyFill="1" applyBorder="1" applyAlignment="1">
      <alignment horizontal="center" vertical="center" wrapText="1"/>
    </xf>
    <xf numFmtId="164" fontId="36" fillId="34" borderId="99" xfId="4" applyFont="1" applyFill="1" applyBorder="1" applyAlignment="1">
      <alignment horizontal="center" vertical="center" wrapText="1"/>
    </xf>
    <xf numFmtId="164" fontId="37" fillId="0" borderId="98" xfId="4" applyFont="1" applyFill="1" applyBorder="1" applyAlignment="1">
      <alignment vertical="center" wrapText="1"/>
    </xf>
    <xf numFmtId="164" fontId="37" fillId="0" borderId="99" xfId="4" applyFont="1" applyFill="1" applyBorder="1" applyAlignment="1">
      <alignment vertical="center" wrapText="1"/>
    </xf>
    <xf numFmtId="164" fontId="37" fillId="0" borderId="127" xfId="4" applyFont="1" applyFill="1" applyBorder="1" applyAlignment="1">
      <alignment horizontal="left" vertical="center" wrapText="1"/>
    </xf>
    <xf numFmtId="164" fontId="37" fillId="0" borderId="128" xfId="4" applyFont="1" applyFill="1" applyBorder="1" applyAlignment="1">
      <alignment horizontal="left" vertical="center" wrapText="1"/>
    </xf>
    <xf numFmtId="164" fontId="37" fillId="0" borderId="129" xfId="4" applyFont="1" applyFill="1" applyBorder="1" applyAlignment="1">
      <alignment horizontal="left" vertical="center" wrapText="1"/>
    </xf>
    <xf numFmtId="164" fontId="37" fillId="0" borderId="109" xfId="4" applyFont="1" applyFill="1" applyBorder="1" applyAlignment="1">
      <alignment vertical="center" wrapText="1"/>
    </xf>
    <xf numFmtId="164" fontId="37" fillId="0" borderId="103" xfId="4" applyFont="1" applyFill="1" applyBorder="1" applyAlignment="1">
      <alignment vertical="center" wrapText="1"/>
    </xf>
    <xf numFmtId="0" fontId="0" fillId="6" borderId="28" xfId="0" applyFont="1" applyFill="1" applyBorder="1" applyAlignment="1">
      <alignment horizontal="center" textRotation="90" wrapText="1"/>
    </xf>
    <xf numFmtId="0" fontId="0" fillId="6" borderId="33" xfId="0" applyFont="1" applyFill="1" applyBorder="1" applyAlignment="1">
      <alignment horizontal="center" textRotation="90" wrapText="1"/>
    </xf>
    <xf numFmtId="0" fontId="0" fillId="6" borderId="35" xfId="0" applyFont="1" applyFill="1" applyBorder="1" applyAlignment="1">
      <alignment horizontal="center" textRotation="90" wrapText="1"/>
    </xf>
    <xf numFmtId="0" fontId="0" fillId="5" borderId="33" xfId="0" applyFill="1" applyBorder="1" applyAlignment="1">
      <alignment horizontal="center" textRotation="90" wrapText="1"/>
    </xf>
    <xf numFmtId="0" fontId="0" fillId="5" borderId="33" xfId="0" applyFont="1" applyFill="1" applyBorder="1" applyAlignment="1">
      <alignment horizontal="center" textRotation="90" wrapText="1"/>
    </xf>
    <xf numFmtId="0" fontId="0" fillId="5" borderId="35" xfId="0" applyFont="1" applyFill="1" applyBorder="1" applyAlignment="1">
      <alignment horizontal="center" textRotation="90" wrapText="1"/>
    </xf>
    <xf numFmtId="0" fontId="0" fillId="5" borderId="31" xfId="0" applyFill="1" applyBorder="1" applyAlignment="1">
      <alignment horizontal="center" textRotation="90" wrapText="1"/>
    </xf>
    <xf numFmtId="0" fontId="0" fillId="5" borderId="31" xfId="0" applyFont="1" applyFill="1" applyBorder="1" applyAlignment="1">
      <alignment horizontal="center" textRotation="90" wrapText="1"/>
    </xf>
    <xf numFmtId="0" fontId="0" fillId="5" borderId="15" xfId="0" applyFont="1" applyFill="1" applyBorder="1" applyAlignment="1">
      <alignment horizontal="center" textRotation="90" wrapText="1"/>
    </xf>
    <xf numFmtId="164" fontId="34" fillId="0" borderId="130" xfId="4" applyFont="1" applyFill="1" applyBorder="1" applyAlignment="1">
      <alignment horizontal="center" vertical="center"/>
    </xf>
    <xf numFmtId="164" fontId="34" fillId="0" borderId="131" xfId="4" applyFont="1" applyFill="1" applyBorder="1" applyAlignment="1">
      <alignment horizontal="center" vertical="center"/>
    </xf>
    <xf numFmtId="164" fontId="34" fillId="0" borderId="132" xfId="4" applyFont="1" applyFill="1" applyBorder="1" applyAlignment="1">
      <alignment horizontal="center" vertical="center"/>
    </xf>
    <xf numFmtId="0" fontId="0" fillId="10" borderId="32" xfId="0" applyFill="1" applyBorder="1" applyAlignment="1">
      <alignment horizontal="center" vertical="center"/>
    </xf>
    <xf numFmtId="0" fontId="0" fillId="10" borderId="111" xfId="0" applyFill="1" applyBorder="1" applyAlignment="1">
      <alignment horizontal="center" vertical="center"/>
    </xf>
    <xf numFmtId="164" fontId="37" fillId="0" borderId="100" xfId="3" applyFont="1" applyFill="1" applyBorder="1" applyAlignment="1">
      <alignment vertical="center" wrapText="1"/>
    </xf>
    <xf numFmtId="0" fontId="38" fillId="0" borderId="99" xfId="0" applyFont="1" applyBorder="1" applyAlignment="1">
      <alignment horizontal="left"/>
    </xf>
    <xf numFmtId="0" fontId="38" fillId="0" borderId="100" xfId="0" applyFont="1" applyBorder="1" applyAlignment="1">
      <alignment horizontal="left"/>
    </xf>
    <xf numFmtId="164" fontId="37" fillId="29" borderId="109" xfId="4" applyFont="1" applyFill="1" applyBorder="1" applyAlignment="1">
      <alignment vertical="center" wrapText="1"/>
    </xf>
    <xf numFmtId="164" fontId="37" fillId="29" borderId="98" xfId="4" applyFont="1" applyFill="1" applyBorder="1" applyAlignment="1">
      <alignment vertical="center" wrapText="1"/>
    </xf>
    <xf numFmtId="164" fontId="37" fillId="29" borderId="103" xfId="4" applyFont="1" applyFill="1" applyBorder="1" applyAlignment="1">
      <alignment vertical="center" wrapText="1"/>
    </xf>
    <xf numFmtId="164" fontId="36" fillId="37" borderId="98" xfId="4" applyFont="1" applyFill="1" applyBorder="1" applyAlignment="1">
      <alignment horizontal="center" vertical="center" wrapText="1"/>
    </xf>
    <xf numFmtId="164" fontId="36" fillId="37" borderId="99" xfId="4" applyFont="1" applyFill="1" applyBorder="1" applyAlignment="1">
      <alignment horizontal="center" vertical="center" wrapText="1"/>
    </xf>
    <xf numFmtId="164" fontId="37" fillId="0" borderId="99" xfId="3" applyFont="1" applyFill="1" applyBorder="1" applyAlignment="1">
      <alignment horizontal="left" vertical="center" wrapText="1"/>
    </xf>
    <xf numFmtId="164" fontId="37" fillId="0" borderId="100" xfId="3" applyFont="1" applyFill="1" applyBorder="1" applyAlignment="1">
      <alignment horizontal="left" vertical="center" wrapText="1"/>
    </xf>
    <xf numFmtId="0" fontId="0" fillId="10" borderId="29" xfId="0" applyFill="1" applyBorder="1" applyAlignment="1">
      <alignment horizontal="center" vertical="center"/>
    </xf>
    <xf numFmtId="0" fontId="0" fillId="10" borderId="30" xfId="0" applyFill="1" applyBorder="1" applyAlignment="1">
      <alignment horizontal="center" vertical="center"/>
    </xf>
    <xf numFmtId="0" fontId="0" fillId="15" borderId="32" xfId="0" applyFill="1" applyBorder="1" applyAlignment="1">
      <alignment horizontal="center" vertical="center"/>
    </xf>
    <xf numFmtId="0" fontId="0" fillId="15" borderId="111" xfId="0" applyFill="1" applyBorder="1" applyAlignment="1">
      <alignment horizontal="center" vertical="center"/>
    </xf>
    <xf numFmtId="0" fontId="0" fillId="36" borderId="32" xfId="0" applyFill="1" applyBorder="1" applyAlignment="1">
      <alignment horizontal="center" vertical="center"/>
    </xf>
    <xf numFmtId="0" fontId="0" fillId="36" borderId="122" xfId="0" applyFill="1" applyBorder="1" applyAlignment="1">
      <alignment horizontal="center" vertical="center"/>
    </xf>
    <xf numFmtId="0" fontId="0" fillId="36" borderId="123" xfId="0" applyFill="1" applyBorder="1" applyAlignment="1">
      <alignment horizontal="center" vertical="center"/>
    </xf>
    <xf numFmtId="0" fontId="39" fillId="27" borderId="2" xfId="0" applyFont="1" applyFill="1" applyBorder="1" applyAlignment="1">
      <alignment horizontal="center" wrapText="1"/>
    </xf>
    <xf numFmtId="0" fontId="39" fillId="27" borderId="3" xfId="0" applyFont="1" applyFill="1" applyBorder="1" applyAlignment="1">
      <alignment horizontal="center" wrapText="1"/>
    </xf>
    <xf numFmtId="0" fontId="39" fillId="27" borderId="5" xfId="0" applyFont="1" applyFill="1" applyBorder="1" applyAlignment="1">
      <alignment horizontal="center" wrapText="1"/>
    </xf>
    <xf numFmtId="0" fontId="2" fillId="24" borderId="5" xfId="0" applyFont="1" applyFill="1" applyBorder="1" applyAlignment="1">
      <alignment horizontal="center" vertical="center"/>
    </xf>
    <xf numFmtId="0" fontId="2" fillId="25" borderId="5" xfId="0" applyFont="1" applyFill="1" applyBorder="1" applyAlignment="1">
      <alignment horizontal="center" vertical="center"/>
    </xf>
    <xf numFmtId="0" fontId="0" fillId="4" borderId="31" xfId="0" applyFill="1" applyBorder="1" applyAlignment="1">
      <alignment horizontal="center" textRotation="90" wrapText="1"/>
    </xf>
    <xf numFmtId="0" fontId="0" fillId="4" borderId="31" xfId="0" applyFill="1" applyBorder="1"/>
    <xf numFmtId="0" fontId="0" fillId="4" borderId="15" xfId="0" applyFill="1" applyBorder="1"/>
    <xf numFmtId="0" fontId="0" fillId="4" borderId="0" xfId="0" applyFill="1" applyBorder="1" applyAlignment="1">
      <alignment horizontal="center" textRotation="90" wrapText="1"/>
    </xf>
    <xf numFmtId="0" fontId="0" fillId="4" borderId="0" xfId="0" applyFont="1" applyFill="1" applyBorder="1" applyAlignment="1">
      <alignment horizontal="center" textRotation="90" wrapText="1"/>
    </xf>
    <xf numFmtId="0" fontId="0" fillId="4" borderId="8" xfId="0" applyFont="1" applyFill="1" applyBorder="1" applyAlignment="1">
      <alignment horizontal="center" textRotation="90" wrapText="1"/>
    </xf>
    <xf numFmtId="164" fontId="35" fillId="0" borderId="101" xfId="3" applyFont="1" applyFill="1" applyBorder="1" applyAlignment="1">
      <alignment horizontal="center" vertical="center" textRotation="90"/>
    </xf>
    <xf numFmtId="164" fontId="35" fillId="0" borderId="98" xfId="3" applyFont="1" applyFill="1" applyBorder="1" applyAlignment="1">
      <alignment horizontal="center" vertical="center" textRotation="90"/>
    </xf>
    <xf numFmtId="164" fontId="36" fillId="30" borderId="101" xfId="3" applyFont="1" applyFill="1" applyBorder="1" applyAlignment="1">
      <alignment horizontal="center" vertical="center" wrapText="1"/>
    </xf>
    <xf numFmtId="164" fontId="36" fillId="30" borderId="146" xfId="3" applyFont="1" applyFill="1" applyBorder="1" applyAlignment="1">
      <alignment horizontal="center" vertical="center" wrapText="1"/>
    </xf>
    <xf numFmtId="164" fontId="37" fillId="0" borderId="98" xfId="3" applyFont="1" applyFill="1" applyBorder="1" applyAlignment="1">
      <alignment horizontal="left" vertical="center" wrapText="1"/>
    </xf>
    <xf numFmtId="164" fontId="36" fillId="30" borderId="98" xfId="3" applyFont="1" applyFill="1" applyBorder="1" applyAlignment="1">
      <alignment horizontal="center" vertical="center" wrapText="1"/>
    </xf>
    <xf numFmtId="164" fontId="36" fillId="30" borderId="99" xfId="3" applyFont="1" applyFill="1" applyBorder="1" applyAlignment="1">
      <alignment horizontal="center" vertical="center" wrapText="1"/>
    </xf>
    <xf numFmtId="0" fontId="0" fillId="4" borderId="7" xfId="0" applyFill="1" applyBorder="1" applyAlignment="1">
      <alignment horizontal="center" textRotation="90" wrapText="1"/>
    </xf>
    <xf numFmtId="0" fontId="0" fillId="4" borderId="31" xfId="0" applyFont="1" applyFill="1" applyBorder="1" applyAlignment="1">
      <alignment horizontal="center" textRotation="90" wrapText="1"/>
    </xf>
    <xf numFmtId="0" fontId="0" fillId="4" borderId="15" xfId="0" applyFont="1" applyFill="1" applyBorder="1" applyAlignment="1">
      <alignment horizontal="center" textRotation="90" wrapText="1"/>
    </xf>
    <xf numFmtId="0" fontId="0" fillId="5" borderId="28" xfId="0" applyFill="1" applyBorder="1" applyAlignment="1">
      <alignment horizontal="center" textRotation="90" wrapText="1"/>
    </xf>
    <xf numFmtId="0" fontId="0" fillId="4" borderId="15" xfId="0" applyFill="1" applyBorder="1" applyAlignment="1">
      <alignment horizontal="center" textRotation="90" wrapText="1"/>
    </xf>
    <xf numFmtId="0" fontId="5" fillId="0" borderId="31" xfId="0" applyFont="1" applyFill="1" applyBorder="1" applyAlignment="1">
      <alignment horizontal="center" vertical="center" textRotation="90"/>
    </xf>
    <xf numFmtId="0" fontId="1" fillId="0" borderId="31" xfId="0" applyFont="1" applyFill="1" applyBorder="1" applyAlignment="1">
      <alignment horizontal="center" vertical="center" textRotation="90"/>
    </xf>
    <xf numFmtId="0" fontId="1" fillId="0" borderId="15" xfId="0" applyFont="1" applyFill="1" applyBorder="1" applyAlignment="1">
      <alignment horizontal="center" vertical="center" textRotation="9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6" borderId="7" xfId="0" applyFont="1" applyFill="1" applyBorder="1" applyAlignment="1">
      <alignment horizontal="center" textRotation="90" wrapText="1"/>
    </xf>
    <xf numFmtId="0" fontId="0" fillId="6" borderId="31" xfId="0" applyFont="1" applyFill="1" applyBorder="1" applyAlignment="1">
      <alignment horizontal="center" textRotation="90" wrapText="1"/>
    </xf>
    <xf numFmtId="0" fontId="0" fillId="6" borderId="15" xfId="0" applyFont="1" applyFill="1" applyBorder="1" applyAlignment="1">
      <alignment horizontal="center" textRotation="90" wrapText="1"/>
    </xf>
    <xf numFmtId="0" fontId="0" fillId="0" borderId="0" xfId="0" applyFont="1" applyAlignment="1">
      <alignment textRotation="90" wrapText="1"/>
    </xf>
    <xf numFmtId="0" fontId="0" fillId="0" borderId="0" xfId="0" applyFont="1" applyBorder="1" applyAlignment="1">
      <alignment textRotation="90" wrapText="1"/>
    </xf>
    <xf numFmtId="0" fontId="2" fillId="26" borderId="5" xfId="0" applyFont="1" applyFill="1" applyBorder="1" applyAlignment="1">
      <alignment horizontal="center" vertical="center"/>
    </xf>
    <xf numFmtId="0" fontId="0" fillId="20" borderId="14" xfId="0" applyFill="1" applyBorder="1" applyAlignment="1">
      <alignment horizontal="center"/>
    </xf>
    <xf numFmtId="0" fontId="0" fillId="20" borderId="12" xfId="0" applyFill="1" applyBorder="1" applyAlignment="1">
      <alignment horizontal="center"/>
    </xf>
    <xf numFmtId="0" fontId="0" fillId="20" borderId="13" xfId="0" applyFill="1" applyBorder="1" applyAlignment="1">
      <alignment horizontal="center"/>
    </xf>
    <xf numFmtId="0" fontId="0" fillId="5" borderId="0" xfId="0" applyFill="1" applyBorder="1" applyAlignment="1">
      <alignment horizontal="center" textRotation="90" wrapText="1"/>
    </xf>
    <xf numFmtId="0" fontId="0" fillId="5" borderId="0" xfId="0" applyFont="1" applyFill="1" applyBorder="1" applyAlignment="1">
      <alignment horizontal="center" textRotation="90" wrapText="1"/>
    </xf>
    <xf numFmtId="0" fontId="0" fillId="5" borderId="8" xfId="0" applyFont="1" applyFill="1" applyBorder="1" applyAlignment="1">
      <alignment horizontal="center" textRotation="90" wrapText="1"/>
    </xf>
    <xf numFmtId="0" fontId="18" fillId="0" borderId="8"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0" fillId="7" borderId="7" xfId="0" applyFill="1" applyBorder="1" applyAlignment="1">
      <alignment horizontal="center" textRotation="90" wrapText="1"/>
    </xf>
    <xf numFmtId="0" fontId="0" fillId="7" borderId="31" xfId="0" applyFill="1" applyBorder="1" applyAlignment="1">
      <alignment horizontal="center" textRotation="90" wrapText="1"/>
    </xf>
    <xf numFmtId="0" fontId="0" fillId="7" borderId="15" xfId="0" applyFill="1" applyBorder="1" applyAlignment="1">
      <alignment horizontal="center" textRotation="90" wrapText="1"/>
    </xf>
    <xf numFmtId="0" fontId="0" fillId="7" borderId="31" xfId="0" applyFont="1" applyFill="1" applyBorder="1" applyAlignment="1">
      <alignment horizontal="center" textRotation="90" wrapText="1"/>
    </xf>
    <xf numFmtId="0" fontId="0" fillId="7" borderId="15" xfId="0" applyFont="1" applyFill="1" applyBorder="1" applyAlignment="1">
      <alignment horizontal="center" textRotation="90" wrapText="1"/>
    </xf>
    <xf numFmtId="0" fontId="4" fillId="0" borderId="2" xfId="0" applyFont="1" applyBorder="1" applyAlignment="1">
      <alignment horizontal="center"/>
    </xf>
    <xf numFmtId="0" fontId="4" fillId="0" borderId="3" xfId="0" applyFont="1" applyBorder="1" applyAlignment="1">
      <alignment horizontal="center"/>
    </xf>
    <xf numFmtId="0" fontId="4" fillId="0" borderId="5" xfId="0" applyFont="1" applyBorder="1" applyAlignment="1">
      <alignment horizontal="center"/>
    </xf>
    <xf numFmtId="0" fontId="2" fillId="0" borderId="14"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0" fillId="5" borderId="7" xfId="0" applyFill="1" applyBorder="1" applyAlignment="1">
      <alignment horizontal="center" textRotation="90"/>
    </xf>
    <xf numFmtId="0" fontId="0" fillId="5" borderId="31" xfId="0" applyFont="1" applyFill="1" applyBorder="1" applyAlignment="1">
      <alignment horizontal="center" textRotation="90"/>
    </xf>
    <xf numFmtId="0" fontId="0" fillId="5" borderId="15" xfId="0" applyFont="1" applyFill="1" applyBorder="1" applyAlignment="1">
      <alignment horizontal="center" textRotation="90"/>
    </xf>
    <xf numFmtId="0" fontId="0" fillId="5" borderId="7" xfId="0" applyFill="1" applyBorder="1" applyAlignment="1">
      <alignment horizontal="center" textRotation="90" wrapText="1"/>
    </xf>
    <xf numFmtId="0" fontId="2" fillId="0" borderId="4" xfId="0" applyFont="1" applyBorder="1" applyAlignment="1">
      <alignment horizontal="center"/>
    </xf>
    <xf numFmtId="0" fontId="2" fillId="0" borderId="34" xfId="0" applyFont="1" applyBorder="1" applyAlignment="1">
      <alignment horizontal="center"/>
    </xf>
    <xf numFmtId="0" fontId="0" fillId="6" borderId="4" xfId="0" applyFont="1" applyFill="1" applyBorder="1" applyAlignment="1">
      <alignment horizontal="center" textRotation="90" wrapText="1"/>
    </xf>
    <xf numFmtId="0" fontId="0" fillId="6" borderId="0" xfId="0" applyFont="1" applyFill="1" applyBorder="1" applyAlignment="1">
      <alignment horizontal="center" textRotation="90" wrapText="1"/>
    </xf>
    <xf numFmtId="0" fontId="0" fillId="6" borderId="8" xfId="0" applyFont="1" applyFill="1" applyBorder="1" applyAlignment="1">
      <alignment horizontal="center" textRotation="90" wrapText="1"/>
    </xf>
    <xf numFmtId="0" fontId="0" fillId="4" borderId="28" xfId="0" applyFill="1" applyBorder="1" applyAlignment="1">
      <alignment horizontal="center" textRotation="90" wrapText="1"/>
    </xf>
    <xf numFmtId="0" fontId="0" fillId="4" borderId="33" xfId="0" applyFont="1" applyFill="1" applyBorder="1" applyAlignment="1">
      <alignment horizontal="center" textRotation="90" wrapText="1"/>
    </xf>
    <xf numFmtId="0" fontId="0" fillId="4" borderId="35" xfId="0" applyFont="1" applyFill="1" applyBorder="1" applyAlignment="1">
      <alignment horizontal="center" textRotation="90" wrapText="1"/>
    </xf>
    <xf numFmtId="0" fontId="3" fillId="4" borderId="7" xfId="0" applyFont="1" applyFill="1" applyBorder="1" applyAlignment="1">
      <alignment horizontal="center" textRotation="90" wrapText="1"/>
    </xf>
    <xf numFmtId="0" fontId="3" fillId="4" borderId="31" xfId="0" applyFont="1" applyFill="1" applyBorder="1" applyAlignment="1">
      <alignment horizontal="center" textRotation="90" wrapText="1"/>
    </xf>
    <xf numFmtId="0" fontId="3" fillId="4" borderId="15" xfId="0" applyFont="1" applyFill="1" applyBorder="1" applyAlignment="1">
      <alignment horizontal="center" textRotation="90" wrapText="1"/>
    </xf>
    <xf numFmtId="0" fontId="0" fillId="0" borderId="122" xfId="0" applyBorder="1" applyAlignment="1">
      <alignment horizontal="center"/>
    </xf>
    <xf numFmtId="0" fontId="0" fillId="0" borderId="0" xfId="0" applyBorder="1" applyAlignment="1">
      <alignment horizont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0" fillId="3" borderId="31" xfId="0" applyFill="1" applyBorder="1" applyAlignment="1">
      <alignment horizontal="center" textRotation="90" wrapText="1"/>
    </xf>
    <xf numFmtId="0" fontId="0" fillId="3" borderId="31" xfId="0" applyFill="1" applyBorder="1"/>
    <xf numFmtId="0" fontId="0" fillId="3" borderId="15" xfId="0" applyFill="1" applyBorder="1"/>
    <xf numFmtId="0" fontId="0" fillId="20" borderId="31" xfId="0" applyFill="1" applyBorder="1" applyAlignment="1">
      <alignment horizontal="center" textRotation="90" wrapText="1"/>
    </xf>
    <xf numFmtId="0" fontId="0" fillId="20" borderId="31" xfId="0" applyFill="1" applyBorder="1"/>
    <xf numFmtId="0" fontId="0" fillId="20" borderId="15" xfId="0" applyFill="1" applyBorder="1"/>
    <xf numFmtId="0" fontId="0" fillId="20" borderId="7" xfId="0" applyFill="1" applyBorder="1" applyAlignment="1">
      <alignment horizontal="center" textRotation="90" wrapText="1"/>
    </xf>
    <xf numFmtId="0" fontId="0" fillId="20" borderId="31" xfId="0" applyFill="1" applyBorder="1" applyAlignment="1">
      <alignment textRotation="90"/>
    </xf>
    <xf numFmtId="0" fontId="0" fillId="20" borderId="15" xfId="0" applyFill="1" applyBorder="1" applyAlignment="1">
      <alignment textRotation="90"/>
    </xf>
    <xf numFmtId="0" fontId="0" fillId="3" borderId="0" xfId="0" applyFill="1" applyBorder="1" applyAlignment="1">
      <alignment horizontal="center" textRotation="90" wrapText="1"/>
    </xf>
    <xf numFmtId="0" fontId="0" fillId="3" borderId="0" xfId="0" applyFont="1" applyFill="1" applyBorder="1" applyAlignment="1">
      <alignment horizontal="center" textRotation="90" wrapText="1"/>
    </xf>
    <xf numFmtId="0" fontId="0" fillId="3" borderId="8" xfId="0" applyFont="1" applyFill="1" applyBorder="1" applyAlignment="1">
      <alignment horizontal="center" textRotation="90" wrapText="1"/>
    </xf>
    <xf numFmtId="0" fontId="0" fillId="0" borderId="31" xfId="0" applyBorder="1"/>
    <xf numFmtId="0" fontId="0" fillId="0" borderId="15" xfId="0" applyBorder="1"/>
    <xf numFmtId="0" fontId="8" fillId="0" borderId="120" xfId="0" applyFont="1" applyBorder="1" applyAlignment="1">
      <alignment horizontal="center" vertical="center"/>
    </xf>
    <xf numFmtId="0" fontId="26" fillId="0" borderId="60" xfId="0" applyFont="1" applyBorder="1" applyAlignment="1">
      <alignment horizontal="center" vertical="center"/>
    </xf>
    <xf numFmtId="0" fontId="26" fillId="0" borderId="61" xfId="0" applyFont="1" applyBorder="1" applyAlignment="1">
      <alignment horizontal="center" vertical="center"/>
    </xf>
    <xf numFmtId="0" fontId="8" fillId="0" borderId="152" xfId="0" applyFont="1" applyBorder="1" applyAlignment="1">
      <alignment horizontal="center" vertical="center"/>
    </xf>
    <xf numFmtId="0" fontId="8" fillId="0" borderId="153" xfId="0" applyFont="1" applyBorder="1" applyAlignment="1">
      <alignment horizontal="center" vertical="center"/>
    </xf>
    <xf numFmtId="0" fontId="8" fillId="0" borderId="118" xfId="0" applyFont="1" applyBorder="1" applyAlignment="1">
      <alignment horizontal="center" vertical="center"/>
    </xf>
    <xf numFmtId="0" fontId="8" fillId="0" borderId="154" xfId="0" applyFont="1" applyBorder="1" applyAlignment="1">
      <alignment horizontal="center" vertical="center"/>
    </xf>
    <xf numFmtId="0" fontId="6" fillId="0" borderId="43" xfId="0" applyFont="1" applyFill="1" applyBorder="1"/>
    <xf numFmtId="0" fontId="6" fillId="0" borderId="44" xfId="0" applyFont="1" applyFill="1" applyBorder="1"/>
    <xf numFmtId="0" fontId="6" fillId="23" borderId="43" xfId="0" applyFont="1" applyFill="1" applyBorder="1"/>
    <xf numFmtId="0" fontId="6" fillId="23" borderId="44" xfId="0" applyFont="1" applyFill="1" applyBorder="1"/>
    <xf numFmtId="0" fontId="6" fillId="13" borderId="43" xfId="0" applyFont="1" applyFill="1" applyBorder="1"/>
    <xf numFmtId="0" fontId="6" fillId="13" borderId="44" xfId="0" applyFont="1" applyFill="1" applyBorder="1"/>
    <xf numFmtId="0" fontId="6" fillId="0" borderId="161" xfId="0" applyFont="1" applyFill="1" applyBorder="1"/>
    <xf numFmtId="0" fontId="6" fillId="0" borderId="162" xfId="0" applyFont="1" applyFill="1" applyBorder="1"/>
    <xf numFmtId="0" fontId="6" fillId="23" borderId="161" xfId="0" applyFont="1" applyFill="1" applyBorder="1"/>
    <xf numFmtId="0" fontId="6" fillId="23" borderId="162" xfId="0" applyFont="1" applyFill="1" applyBorder="1"/>
    <xf numFmtId="0" fontId="6" fillId="13" borderId="57" xfId="0" applyFont="1" applyFill="1" applyBorder="1"/>
    <xf numFmtId="0" fontId="6" fillId="13" borderId="41" xfId="0" applyFont="1" applyFill="1" applyBorder="1"/>
    <xf numFmtId="0" fontId="6" fillId="0" borderId="43" xfId="0" applyFont="1" applyFill="1" applyBorder="1" applyAlignment="1">
      <alignment horizontal="center"/>
    </xf>
    <xf numFmtId="0" fontId="6" fillId="0" borderId="44" xfId="0" applyFont="1" applyFill="1" applyBorder="1" applyAlignment="1">
      <alignment horizont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9" fillId="0" borderId="74"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66" xfId="0" applyFont="1" applyFill="1" applyBorder="1" applyAlignment="1">
      <alignment horizontal="center" vertical="center"/>
    </xf>
    <xf numFmtId="0" fontId="9" fillId="0" borderId="76" xfId="0" applyFont="1" applyFill="1" applyBorder="1" applyAlignment="1">
      <alignment horizontal="center" vertical="center"/>
    </xf>
    <xf numFmtId="0" fontId="8" fillId="2" borderId="144" xfId="0" applyFont="1" applyFill="1" applyBorder="1" applyAlignment="1">
      <alignment horizontal="center" vertical="center" textRotation="90"/>
    </xf>
    <xf numFmtId="0" fontId="7" fillId="2" borderId="39" xfId="0" applyFont="1" applyFill="1" applyBorder="1" applyAlignment="1">
      <alignment textRotation="90"/>
    </xf>
    <xf numFmtId="0" fontId="7" fillId="2" borderId="145" xfId="0" applyFont="1" applyFill="1" applyBorder="1" applyAlignment="1">
      <alignment textRotation="90"/>
    </xf>
    <xf numFmtId="0" fontId="6" fillId="0" borderId="57" xfId="0" applyFont="1" applyFill="1" applyBorder="1"/>
    <xf numFmtId="0" fontId="6" fillId="0" borderId="41" xfId="0" applyFont="1" applyFill="1" applyBorder="1"/>
    <xf numFmtId="0" fontId="6" fillId="0" borderId="57" xfId="0" applyFont="1" applyFill="1" applyBorder="1" applyAlignment="1">
      <alignment horizontal="center"/>
    </xf>
    <xf numFmtId="0" fontId="6" fillId="0" borderId="41" xfId="0" applyFont="1" applyFill="1" applyBorder="1" applyAlignment="1">
      <alignment horizontal="center"/>
    </xf>
    <xf numFmtId="0" fontId="40" fillId="27" borderId="91" xfId="0" applyFont="1" applyFill="1" applyBorder="1" applyAlignment="1">
      <alignment horizontal="center" vertical="center" textRotation="90" wrapText="1"/>
    </xf>
    <xf numFmtId="0" fontId="40" fillId="27" borderId="92" xfId="0" applyFont="1" applyFill="1" applyBorder="1" applyAlignment="1">
      <alignment horizontal="center" vertical="center" textRotation="90" wrapText="1"/>
    </xf>
    <xf numFmtId="0" fontId="40" fillId="27" borderId="93" xfId="0" applyFont="1" applyFill="1" applyBorder="1" applyAlignment="1">
      <alignment horizontal="center" vertical="center" textRotation="90" wrapText="1"/>
    </xf>
    <xf numFmtId="0" fontId="6" fillId="14" borderId="81" xfId="0" applyFont="1" applyFill="1" applyBorder="1" applyAlignment="1">
      <alignment horizontal="center"/>
    </xf>
    <xf numFmtId="0" fontId="6" fillId="14" borderId="83" xfId="0" applyFont="1" applyFill="1" applyBorder="1" applyAlignment="1">
      <alignment horizontal="center"/>
    </xf>
    <xf numFmtId="0" fontId="6" fillId="14" borderId="63" xfId="0" applyFont="1" applyFill="1" applyBorder="1" applyAlignment="1">
      <alignment horizontal="center"/>
    </xf>
    <xf numFmtId="0" fontId="6" fillId="14" borderId="0" xfId="0" applyFont="1" applyFill="1" applyBorder="1" applyAlignment="1">
      <alignment horizontal="center"/>
    </xf>
    <xf numFmtId="0" fontId="6" fillId="14" borderId="156" xfId="0" applyFont="1" applyFill="1" applyBorder="1" applyAlignment="1">
      <alignment horizontal="center"/>
    </xf>
    <xf numFmtId="0" fontId="6" fillId="14" borderId="158" xfId="0" applyFont="1" applyFill="1" applyBorder="1" applyAlignment="1">
      <alignment horizontal="center"/>
    </xf>
    <xf numFmtId="0" fontId="6" fillId="13" borderId="161" xfId="0" applyFont="1" applyFill="1" applyBorder="1"/>
    <xf numFmtId="0" fontId="6" fillId="13" borderId="162" xfId="0" applyFont="1" applyFill="1" applyBorder="1"/>
    <xf numFmtId="0" fontId="25" fillId="0" borderId="43" xfId="0" applyFont="1" applyFill="1" applyBorder="1" applyAlignment="1">
      <alignment horizontal="center"/>
    </xf>
    <xf numFmtId="0" fontId="25" fillId="0" borderId="44" xfId="0" applyFont="1" applyFill="1" applyBorder="1" applyAlignment="1">
      <alignment horizontal="center"/>
    </xf>
    <xf numFmtId="0" fontId="25" fillId="0" borderId="43" xfId="0" applyFont="1" applyFill="1" applyBorder="1"/>
    <xf numFmtId="0" fontId="25" fillId="0" borderId="44" xfId="0" applyFont="1" applyFill="1" applyBorder="1"/>
    <xf numFmtId="0" fontId="6" fillId="13" borderId="43" xfId="0" applyFont="1" applyFill="1" applyBorder="1" applyAlignment="1">
      <alignment horizontal="center"/>
    </xf>
    <xf numFmtId="0" fontId="6" fillId="13" borderId="44" xfId="0" applyFont="1" applyFill="1" applyBorder="1" applyAlignment="1">
      <alignment horizontal="center"/>
    </xf>
    <xf numFmtId="0" fontId="6" fillId="0" borderId="78" xfId="0" applyFont="1" applyFill="1" applyBorder="1" applyAlignment="1">
      <alignment horizontal="center"/>
    </xf>
    <xf numFmtId="0" fontId="6" fillId="0" borderId="79" xfId="0" applyFont="1" applyFill="1" applyBorder="1" applyAlignment="1">
      <alignment horizontal="center"/>
    </xf>
    <xf numFmtId="0" fontId="6" fillId="13" borderId="57" xfId="0" applyFont="1" applyFill="1" applyBorder="1" applyAlignment="1">
      <alignment horizontal="center"/>
    </xf>
    <xf numFmtId="0" fontId="6" fillId="13" borderId="41" xfId="0" applyFont="1" applyFill="1" applyBorder="1" applyAlignment="1">
      <alignment horizontal="center"/>
    </xf>
    <xf numFmtId="0" fontId="25" fillId="0" borderId="57" xfId="0" applyFont="1" applyFill="1" applyBorder="1"/>
    <xf numFmtId="0" fontId="25" fillId="0" borderId="41" xfId="0" applyFont="1" applyFill="1" applyBorder="1"/>
    <xf numFmtId="0" fontId="6" fillId="0" borderId="63" xfId="0" applyFont="1" applyFill="1" applyBorder="1" applyAlignment="1">
      <alignment horizontal="center"/>
    </xf>
    <xf numFmtId="0" fontId="6" fillId="0" borderId="64" xfId="0" applyFont="1" applyFill="1" applyBorder="1" applyAlignment="1">
      <alignment horizontal="center"/>
    </xf>
    <xf numFmtId="0" fontId="6" fillId="13" borderId="78" xfId="0" applyFont="1" applyFill="1" applyBorder="1" applyAlignment="1">
      <alignment horizontal="center"/>
    </xf>
    <xf numFmtId="0" fontId="6" fillId="13" borderId="79" xfId="0" applyFont="1" applyFill="1" applyBorder="1" applyAlignment="1">
      <alignment horizontal="center"/>
    </xf>
    <xf numFmtId="0" fontId="8" fillId="26" borderId="36" xfId="0" applyFont="1" applyFill="1" applyBorder="1" applyAlignment="1">
      <alignment horizontal="center" vertical="center" textRotation="90"/>
    </xf>
    <xf numFmtId="0" fontId="8" fillId="26" borderId="39" xfId="0" applyFont="1" applyFill="1" applyBorder="1" applyAlignment="1">
      <alignment horizontal="center" vertical="center" textRotation="90"/>
    </xf>
    <xf numFmtId="0" fontId="6" fillId="0" borderId="161" xfId="0" applyFont="1" applyFill="1" applyBorder="1" applyAlignment="1">
      <alignment horizontal="center"/>
    </xf>
    <xf numFmtId="0" fontId="6" fillId="0" borderId="162" xfId="0" applyFont="1" applyFill="1" applyBorder="1" applyAlignment="1">
      <alignment horizontal="center"/>
    </xf>
    <xf numFmtId="0" fontId="6" fillId="13" borderId="161" xfId="0" applyFont="1" applyFill="1" applyBorder="1" applyAlignment="1">
      <alignment horizontal="center"/>
    </xf>
    <xf numFmtId="0" fontId="6" fillId="13" borderId="162" xfId="0" applyFont="1" applyFill="1" applyBorder="1" applyAlignment="1">
      <alignment horizontal="center"/>
    </xf>
    <xf numFmtId="0" fontId="6" fillId="14" borderId="82" xfId="0" applyFont="1" applyFill="1" applyBorder="1" applyAlignment="1">
      <alignment horizontal="center"/>
    </xf>
    <xf numFmtId="0" fontId="6" fillId="14" borderId="64" xfId="0" applyFont="1" applyFill="1" applyBorder="1" applyAlignment="1">
      <alignment horizontal="center"/>
    </xf>
    <xf numFmtId="0" fontId="6" fillId="14" borderId="157" xfId="0" applyFont="1" applyFill="1" applyBorder="1" applyAlignment="1">
      <alignment horizontal="center"/>
    </xf>
    <xf numFmtId="0" fontId="8" fillId="25" borderId="36" xfId="0" applyFont="1" applyFill="1" applyBorder="1" applyAlignment="1">
      <alignment horizontal="center" vertical="center" textRotation="90"/>
    </xf>
    <xf numFmtId="0" fontId="8" fillId="25" borderId="39" xfId="0" applyFont="1" applyFill="1" applyBorder="1" applyAlignment="1">
      <alignment horizontal="center" vertical="center" textRotation="90"/>
    </xf>
    <xf numFmtId="0" fontId="25" fillId="0" borderId="57" xfId="0" applyFont="1" applyFill="1" applyBorder="1" applyAlignment="1">
      <alignment horizontal="center"/>
    </xf>
    <xf numFmtId="0" fontId="25" fillId="0" borderId="41" xfId="0" applyFont="1" applyFill="1" applyBorder="1" applyAlignment="1">
      <alignment horizontal="center"/>
    </xf>
    <xf numFmtId="0" fontId="6" fillId="18" borderId="57" xfId="0" applyFont="1" applyFill="1" applyBorder="1" applyAlignment="1">
      <alignment horizontal="center"/>
    </xf>
    <xf numFmtId="0" fontId="6" fillId="18" borderId="41" xfId="0" applyFont="1" applyFill="1" applyBorder="1" applyAlignment="1">
      <alignment horizontal="center"/>
    </xf>
    <xf numFmtId="0" fontId="8" fillId="24" borderId="36" xfId="0" applyFont="1" applyFill="1" applyBorder="1" applyAlignment="1">
      <alignment horizontal="center" vertical="center" textRotation="90"/>
    </xf>
    <xf numFmtId="0" fontId="8" fillId="24" borderId="39" xfId="0" applyFont="1" applyFill="1" applyBorder="1" applyAlignment="1">
      <alignment horizontal="center" vertical="center" textRotation="90"/>
    </xf>
    <xf numFmtId="0" fontId="25" fillId="18" borderId="43" xfId="0" applyFont="1" applyFill="1" applyBorder="1" applyAlignment="1">
      <alignment horizontal="center"/>
    </xf>
    <xf numFmtId="0" fontId="25" fillId="18" borderId="44" xfId="0" applyFont="1" applyFill="1" applyBorder="1" applyAlignment="1">
      <alignment horizontal="center"/>
    </xf>
    <xf numFmtId="0" fontId="6" fillId="12" borderId="81" xfId="0" applyFont="1" applyFill="1" applyBorder="1" applyAlignment="1">
      <alignment horizontal="center"/>
    </xf>
    <xf numFmtId="0" fontId="6" fillId="12" borderId="83" xfId="0" applyFont="1" applyFill="1" applyBorder="1" applyAlignment="1">
      <alignment horizontal="center"/>
    </xf>
    <xf numFmtId="0" fontId="6" fillId="12" borderId="82" xfId="0" applyFont="1" applyFill="1" applyBorder="1" applyAlignment="1">
      <alignment horizontal="center"/>
    </xf>
    <xf numFmtId="0" fontId="6" fillId="12" borderId="63" xfId="0" applyFont="1" applyFill="1" applyBorder="1" applyAlignment="1">
      <alignment horizontal="center"/>
    </xf>
    <xf numFmtId="0" fontId="6" fillId="12" borderId="0" xfId="0" applyFont="1" applyFill="1" applyBorder="1" applyAlignment="1">
      <alignment horizontal="center"/>
    </xf>
    <xf numFmtId="0" fontId="6" fillId="12" borderId="64" xfId="0" applyFont="1" applyFill="1" applyBorder="1" applyAlignment="1">
      <alignment horizontal="center"/>
    </xf>
    <xf numFmtId="0" fontId="6" fillId="0" borderId="81" xfId="0" applyFont="1" applyBorder="1" applyAlignment="1">
      <alignment horizontal="center"/>
    </xf>
    <xf numFmtId="0" fontId="6" fillId="0" borderId="82" xfId="0" applyFont="1" applyBorder="1" applyAlignment="1">
      <alignment horizontal="center"/>
    </xf>
    <xf numFmtId="0" fontId="8" fillId="0" borderId="62" xfId="0" applyFont="1" applyBorder="1" applyAlignment="1">
      <alignment horizontal="center" vertical="center"/>
    </xf>
    <xf numFmtId="0" fontId="8" fillId="0" borderId="22" xfId="0" applyFont="1" applyBorder="1" applyAlignment="1">
      <alignment horizontal="center" vertical="center"/>
    </xf>
    <xf numFmtId="0" fontId="8" fillId="0" borderId="155" xfId="0" applyFont="1" applyBorder="1" applyAlignment="1">
      <alignment horizontal="center" vertical="center"/>
    </xf>
    <xf numFmtId="0" fontId="6" fillId="13" borderId="63" xfId="0" applyFont="1" applyFill="1" applyBorder="1" applyAlignment="1">
      <alignment horizontal="center"/>
    </xf>
    <xf numFmtId="0" fontId="6" fillId="13" borderId="64" xfId="0" applyFont="1" applyFill="1" applyBorder="1" applyAlignment="1">
      <alignment horizont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87" xfId="0" applyFont="1" applyBorder="1" applyAlignment="1">
      <alignment horizontal="center" vertical="center"/>
    </xf>
    <xf numFmtId="0" fontId="6" fillId="2" borderId="163" xfId="0" applyFont="1" applyFill="1" applyBorder="1" applyAlignment="1">
      <alignment horizontal="center"/>
    </xf>
    <xf numFmtId="0" fontId="6" fillId="2" borderId="69" xfId="0" applyFont="1" applyFill="1" applyBorder="1" applyAlignment="1">
      <alignment horizontal="center"/>
    </xf>
    <xf numFmtId="0" fontId="6" fillId="2" borderId="164" xfId="0" applyFont="1" applyFill="1" applyBorder="1" applyAlignment="1">
      <alignment horizontal="center"/>
    </xf>
    <xf numFmtId="0" fontId="8" fillId="24" borderId="145" xfId="0" applyFont="1" applyFill="1" applyBorder="1" applyAlignment="1">
      <alignment horizontal="center" vertical="center" textRotation="90"/>
    </xf>
    <xf numFmtId="0" fontId="6" fillId="14" borderId="165" xfId="0" applyFont="1" applyFill="1" applyBorder="1" applyAlignment="1">
      <alignment horizontal="center"/>
    </xf>
    <xf numFmtId="0" fontId="6" fillId="14" borderId="166" xfId="0" applyFont="1" applyFill="1" applyBorder="1" applyAlignment="1">
      <alignment horizontal="center"/>
    </xf>
    <xf numFmtId="0" fontId="6" fillId="14" borderId="167" xfId="0" applyFont="1" applyFill="1" applyBorder="1" applyAlignment="1">
      <alignment horizontal="center"/>
    </xf>
  </cellXfs>
  <cellStyles count="9">
    <cellStyle name="Excel Built-in Normal" xfId="1"/>
    <cellStyle name="Excel Built-in Normal 1" xfId="4"/>
    <cellStyle name="Excel Built-in Normal 2" xfId="3"/>
    <cellStyle name="Heading" xfId="5"/>
    <cellStyle name="Heading1" xfId="6"/>
    <cellStyle name="Normal" xfId="0" builtinId="0"/>
    <cellStyle name="Normal 2" xfId="2"/>
    <cellStyle name="Result" xfId="7"/>
    <cellStyle name="Result2" xfId="8"/>
  </cellStyles>
  <dxfs count="0"/>
  <tableStyles count="0" defaultTableStyle="TableStyleMedium9" defaultPivotStyle="PivotStyleLight16"/>
  <colors>
    <mruColors>
      <color rgb="FFFDE9D9"/>
      <color rgb="FFA6A6A6"/>
      <color rgb="FFC6D9F1"/>
      <color rgb="FFB7DEE8"/>
      <color rgb="FFD8E4BC"/>
      <color rgb="FFFFFF99"/>
      <color rgb="FFDAEEF3"/>
      <color rgb="FFBFBFBF"/>
      <color rgb="FFFF99FF"/>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15</xdr:col>
      <xdr:colOff>435195</xdr:colOff>
      <xdr:row>0</xdr:row>
      <xdr:rowOff>383127</xdr:rowOff>
    </xdr:from>
    <xdr:ext cx="14273716" cy="937629"/>
    <xdr:sp macro="" textlink="">
      <xdr:nvSpPr>
        <xdr:cNvPr id="2" name="Rectangle 1"/>
        <xdr:cNvSpPr/>
      </xdr:nvSpPr>
      <xdr:spPr>
        <a:xfrm>
          <a:off x="8286516" y="383127"/>
          <a:ext cx="14273716" cy="937629"/>
        </a:xfrm>
        <a:prstGeom prst="rect">
          <a:avLst/>
        </a:prstGeom>
        <a:noFill/>
        <a:effectLst>
          <a:outerShdw blurRad="50800" dist="38100" dir="2700000" algn="tl" rotWithShape="0">
            <a:prstClr val="black">
              <a:alpha val="40000"/>
            </a:prstClr>
          </a:outerShdw>
        </a:effectLst>
      </xdr:spPr>
      <xdr:txBody>
        <a:bodyPr wrap="none" lIns="91440" tIns="45720" rIns="91440" bIns="45720">
          <a:spAutoFit/>
        </a:bodyPr>
        <a:lstStyle/>
        <a:p>
          <a:pPr algn="ctr"/>
          <a:r>
            <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FICHE</a:t>
          </a: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SUIVI D'EVALUATIONS 2MA/TP Manut./EV</a:t>
          </a:r>
          <a:endPar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0</xdr:col>
      <xdr:colOff>198597</xdr:colOff>
      <xdr:row>0</xdr:row>
      <xdr:rowOff>269876</xdr:rowOff>
    </xdr:from>
    <xdr:ext cx="3516153" cy="1595052"/>
    <xdr:sp macro="" textlink="">
      <xdr:nvSpPr>
        <xdr:cNvPr id="3" name="Rectangle 2"/>
        <xdr:cNvSpPr>
          <a:spLocks/>
        </xdr:cNvSpPr>
      </xdr:nvSpPr>
      <xdr:spPr>
        <a:xfrm>
          <a:off x="198597" y="269876"/>
          <a:ext cx="3516153" cy="1595052"/>
        </a:xfrm>
        <a:prstGeom prst="rect">
          <a:avLst/>
        </a:prstGeom>
        <a:noFill/>
        <a:effectLst>
          <a:outerShdw blurRad="50800" dist="38100" dir="2700000" algn="tl" rotWithShape="0">
            <a:prstClr val="black">
              <a:alpha val="40000"/>
            </a:prstClr>
          </a:outerShdw>
        </a:effectLst>
      </xdr:spPr>
      <xdr:txBody>
        <a:bodyPr wrap="square" lIns="91440" tIns="45720" rIns="91440" bIns="45720">
          <a:spAutoFit/>
        </a:bodyPr>
        <a:lstStyle/>
        <a:p>
          <a:pPr algn="ctr"/>
          <a:r>
            <a:rPr lang="fr-FR" sz="2400" b="1" cap="none" spc="0">
              <a:ln w="1905"/>
              <a:solidFill>
                <a:schemeClr val="tx1"/>
              </a:solidFill>
              <a:effectLst>
                <a:innerShdw blurRad="69850" dist="43180" dir="5400000">
                  <a:srgbClr val="000000">
                    <a:alpha val="65000"/>
                  </a:srgbClr>
                </a:innerShdw>
              </a:effectLst>
            </a:rPr>
            <a:t>Classe : </a:t>
          </a:r>
          <a:r>
            <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a:t>
          </a:r>
          <a:r>
            <a:rPr lang="fr-FR" sz="2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BAC PRO </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Tronc commun</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2MA/TP Manut./EV</a:t>
          </a:r>
        </a:p>
        <a:p>
          <a:pPr algn="ctr"/>
          <a:r>
            <a:rPr lang="fr-FR" sz="2400" b="1" cap="none" spc="0" baseline="0">
              <a:ln w="1905"/>
              <a:solidFill>
                <a:schemeClr val="tx1"/>
              </a:solidFill>
              <a:effectLst>
                <a:innerShdw blurRad="69850" dist="43180" dir="5400000">
                  <a:srgbClr val="000000">
                    <a:alpha val="65000"/>
                  </a:srgbClr>
                </a:innerShdw>
              </a:effectLst>
            </a:rPr>
            <a:t>Année</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2016 2017</a:t>
          </a:r>
          <a:endPar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twoCellAnchor>
    <xdr:from>
      <xdr:col>0</xdr:col>
      <xdr:colOff>47625</xdr:colOff>
      <xdr:row>5</xdr:row>
      <xdr:rowOff>47625</xdr:rowOff>
    </xdr:from>
    <xdr:to>
      <xdr:col>2</xdr:col>
      <xdr:colOff>730250</xdr:colOff>
      <xdr:row>5</xdr:row>
      <xdr:rowOff>3032125</xdr:rowOff>
    </xdr:to>
    <xdr:sp macro="" textlink="">
      <xdr:nvSpPr>
        <xdr:cNvPr id="4" name="ZoneTexte 3"/>
        <xdr:cNvSpPr txBox="1"/>
      </xdr:nvSpPr>
      <xdr:spPr>
        <a:xfrm>
          <a:off x="47625" y="2400300"/>
          <a:ext cx="2206625"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200" b="1"/>
            <a:t>Travaux pratiques à évaluer</a:t>
          </a:r>
        </a:p>
        <a:p>
          <a:endParaRPr lang="fr-FR" sz="1100"/>
        </a:p>
        <a:p>
          <a:endParaRPr lang="fr-FR" sz="1100"/>
        </a:p>
        <a:p>
          <a:endParaRPr lang="fr-FR" sz="1100"/>
        </a:p>
        <a:p>
          <a:endParaRPr lang="fr-FR" sz="1100"/>
        </a:p>
        <a:p>
          <a:r>
            <a:rPr lang="fr-FR" sz="1200" b="1"/>
            <a:t>Activité non réalisé</a:t>
          </a:r>
        </a:p>
        <a:p>
          <a:endParaRPr lang="fr-FR" sz="1100" b="1" baseline="0"/>
        </a:p>
        <a:p>
          <a:endParaRPr lang="fr-FR" sz="1100" b="1" baseline="0"/>
        </a:p>
        <a:p>
          <a:endParaRPr lang="fr-FR" sz="1100" b="1" baseline="0"/>
        </a:p>
        <a:p>
          <a:r>
            <a:rPr lang="fr-FR" sz="1200" b="1" baseline="0"/>
            <a:t>Activité en cours</a:t>
          </a:r>
        </a:p>
        <a:p>
          <a:endParaRPr lang="fr-FR" sz="1100" b="1" baseline="0"/>
        </a:p>
        <a:p>
          <a:endParaRPr lang="fr-FR" sz="1100" b="1" baseline="0"/>
        </a:p>
        <a:p>
          <a:endParaRPr lang="fr-FR" sz="1100" b="1" baseline="0"/>
        </a:p>
        <a:p>
          <a:r>
            <a:rPr lang="fr-FR" sz="1200" b="1" baseline="0"/>
            <a:t>Activité évalué</a:t>
          </a:r>
        </a:p>
        <a:p>
          <a:endParaRPr lang="fr-FR" sz="1100"/>
        </a:p>
      </xdr:txBody>
    </xdr:sp>
    <xdr:clientData/>
  </xdr:twoCellAnchor>
  <xdr:twoCellAnchor>
    <xdr:from>
      <xdr:col>2</xdr:col>
      <xdr:colOff>127000</xdr:colOff>
      <xdr:row>5</xdr:row>
      <xdr:rowOff>656165</xdr:rowOff>
    </xdr:from>
    <xdr:to>
      <xdr:col>2</xdr:col>
      <xdr:colOff>603250</xdr:colOff>
      <xdr:row>5</xdr:row>
      <xdr:rowOff>1269998</xdr:rowOff>
    </xdr:to>
    <xdr:sp macro="" textlink="">
      <xdr:nvSpPr>
        <xdr:cNvPr id="5" name="Rectangle 4"/>
        <xdr:cNvSpPr/>
      </xdr:nvSpPr>
      <xdr:spPr>
        <a:xfrm>
          <a:off x="1651000" y="3008840"/>
          <a:ext cx="476250" cy="6138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0</xdr:col>
      <xdr:colOff>179917</xdr:colOff>
      <xdr:row>5</xdr:row>
      <xdr:rowOff>277434</xdr:rowOff>
    </xdr:from>
    <xdr:to>
      <xdr:col>2</xdr:col>
      <xdr:colOff>656167</xdr:colOff>
      <xdr:row>5</xdr:row>
      <xdr:rowOff>469445</xdr:rowOff>
    </xdr:to>
    <xdr:sp macro="" textlink="">
      <xdr:nvSpPr>
        <xdr:cNvPr id="6" name="Flèche droite 5"/>
        <xdr:cNvSpPr/>
      </xdr:nvSpPr>
      <xdr:spPr>
        <a:xfrm>
          <a:off x="179917" y="2630109"/>
          <a:ext cx="2000250" cy="192011"/>
        </a:xfrm>
        <a:prstGeom prst="rightArrow">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twoCellAnchor>
    <xdr:from>
      <xdr:col>2</xdr:col>
      <xdr:colOff>131233</xdr:colOff>
      <xdr:row>5</xdr:row>
      <xdr:rowOff>1401232</xdr:rowOff>
    </xdr:from>
    <xdr:to>
      <xdr:col>2</xdr:col>
      <xdr:colOff>607483</xdr:colOff>
      <xdr:row>5</xdr:row>
      <xdr:rowOff>2015065</xdr:rowOff>
    </xdr:to>
    <xdr:sp macro="" textlink="">
      <xdr:nvSpPr>
        <xdr:cNvPr id="7" name="Rectangle 6"/>
        <xdr:cNvSpPr/>
      </xdr:nvSpPr>
      <xdr:spPr>
        <a:xfrm>
          <a:off x="1655233" y="3753907"/>
          <a:ext cx="476250" cy="6138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2</xdr:col>
      <xdr:colOff>131686</xdr:colOff>
      <xdr:row>5</xdr:row>
      <xdr:rowOff>2138738</xdr:rowOff>
    </xdr:from>
    <xdr:to>
      <xdr:col>2</xdr:col>
      <xdr:colOff>607936</xdr:colOff>
      <xdr:row>5</xdr:row>
      <xdr:rowOff>2752571</xdr:rowOff>
    </xdr:to>
    <xdr:sp macro="" textlink="">
      <xdr:nvSpPr>
        <xdr:cNvPr id="8" name="Rectangle 7"/>
        <xdr:cNvSpPr/>
      </xdr:nvSpPr>
      <xdr:spPr>
        <a:xfrm>
          <a:off x="1655686" y="4491413"/>
          <a:ext cx="476250" cy="6138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2</xdr:col>
      <xdr:colOff>129271</xdr:colOff>
      <xdr:row>5</xdr:row>
      <xdr:rowOff>1408342</xdr:rowOff>
    </xdr:from>
    <xdr:to>
      <xdr:col>2</xdr:col>
      <xdr:colOff>598714</xdr:colOff>
      <xdr:row>5</xdr:row>
      <xdr:rowOff>2000251</xdr:rowOff>
    </xdr:to>
    <xdr:cxnSp macro="">
      <xdr:nvCxnSpPr>
        <xdr:cNvPr id="9" name="Connecteur droit 8"/>
        <xdr:cNvCxnSpPr/>
      </xdr:nvCxnSpPr>
      <xdr:spPr>
        <a:xfrm rot="5400000" flipH="1" flipV="1">
          <a:off x="1592038" y="3822250"/>
          <a:ext cx="591909" cy="469443"/>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136070</xdr:colOff>
      <xdr:row>5</xdr:row>
      <xdr:rowOff>2129519</xdr:rowOff>
    </xdr:from>
    <xdr:to>
      <xdr:col>2</xdr:col>
      <xdr:colOff>605517</xdr:colOff>
      <xdr:row>5</xdr:row>
      <xdr:rowOff>2755447</xdr:rowOff>
    </xdr:to>
    <xdr:cxnSp macro="">
      <xdr:nvCxnSpPr>
        <xdr:cNvPr id="10" name="Connecteur droit 9"/>
        <xdr:cNvCxnSpPr/>
      </xdr:nvCxnSpPr>
      <xdr:spPr>
        <a:xfrm rot="5400000" flipH="1" flipV="1">
          <a:off x="1581830" y="4560434"/>
          <a:ext cx="625928" cy="469447"/>
        </a:xfrm>
        <a:prstGeom prst="line">
          <a:avLst/>
        </a:prstGeom>
        <a:ln/>
      </xdr:spPr>
      <xdr:style>
        <a:lnRef idx="2">
          <a:schemeClr val="dk1"/>
        </a:lnRef>
        <a:fillRef idx="0">
          <a:schemeClr val="dk1"/>
        </a:fillRef>
        <a:effectRef idx="1">
          <a:schemeClr val="dk1"/>
        </a:effectRef>
        <a:fontRef idx="minor">
          <a:schemeClr val="tx1"/>
        </a:fontRef>
      </xdr:style>
    </xdr:cxnSp>
    <xdr:clientData/>
  </xdr:twoCellAnchor>
  <xdr:twoCellAnchor>
    <xdr:from>
      <xdr:col>2</xdr:col>
      <xdr:colOff>136071</xdr:colOff>
      <xdr:row>5</xdr:row>
      <xdr:rowOff>2136321</xdr:rowOff>
    </xdr:from>
    <xdr:to>
      <xdr:col>2</xdr:col>
      <xdr:colOff>591911</xdr:colOff>
      <xdr:row>5</xdr:row>
      <xdr:rowOff>2741839</xdr:rowOff>
    </xdr:to>
    <xdr:cxnSp macro="">
      <xdr:nvCxnSpPr>
        <xdr:cNvPr id="11" name="Connecteur droit 10"/>
        <xdr:cNvCxnSpPr/>
      </xdr:nvCxnSpPr>
      <xdr:spPr>
        <a:xfrm rot="16200000" flipH="1">
          <a:off x="1585232" y="4563835"/>
          <a:ext cx="605518" cy="455840"/>
        </a:xfrm>
        <a:prstGeom prst="line">
          <a:avLst/>
        </a:prstGeom>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5291</xdr:rowOff>
    </xdr:from>
    <xdr:ext cx="10679906" cy="937629"/>
    <xdr:sp macro="" textlink="">
      <xdr:nvSpPr>
        <xdr:cNvPr id="2" name="Rectangle 1"/>
        <xdr:cNvSpPr/>
      </xdr:nvSpPr>
      <xdr:spPr>
        <a:xfrm>
          <a:off x="0" y="5291"/>
          <a:ext cx="10679906" cy="937629"/>
        </a:xfrm>
        <a:prstGeom prst="rect">
          <a:avLst/>
        </a:prstGeom>
        <a:noFill/>
        <a:effectLst>
          <a:outerShdw blurRad="50800" dist="38100" dir="2700000" algn="tl" rotWithShape="0">
            <a:prstClr val="black">
              <a:alpha val="40000"/>
            </a:prstClr>
          </a:outerShdw>
        </a:effectLst>
      </xdr:spPr>
      <xdr:txBody>
        <a:bodyPr wrap="square" lIns="91440" tIns="45720" rIns="91440" bIns="45720" anchor="ctr">
          <a:noAutofit/>
        </a:bodyPr>
        <a:lstStyle/>
        <a:p>
          <a:pPr algn="ctr"/>
          <a:r>
            <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TECHNOLOGIE 2</a:t>
          </a:r>
          <a:r>
            <a:rPr lang="fr-FR" sz="5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 </a:t>
          </a: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MA/TP Manut./EV</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130968</xdr:colOff>
      <xdr:row>10</xdr:row>
      <xdr:rowOff>2381</xdr:rowOff>
    </xdr:from>
    <xdr:to>
      <xdr:col>3</xdr:col>
      <xdr:colOff>1027906</xdr:colOff>
      <xdr:row>10</xdr:row>
      <xdr:rowOff>2986881</xdr:rowOff>
    </xdr:to>
    <xdr:sp macro="" textlink="">
      <xdr:nvSpPr>
        <xdr:cNvPr id="3" name="ZoneTexte 2"/>
        <xdr:cNvSpPr txBox="1"/>
      </xdr:nvSpPr>
      <xdr:spPr>
        <a:xfrm>
          <a:off x="130968" y="2355056"/>
          <a:ext cx="2230438"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sz="1100"/>
        </a:p>
        <a:p>
          <a:endParaRPr lang="fr-FR" sz="1100"/>
        </a:p>
        <a:p>
          <a:endParaRPr lang="fr-FR" sz="1100"/>
        </a:p>
        <a:p>
          <a:endParaRPr lang="fr-FR" sz="1100"/>
        </a:p>
        <a:p>
          <a:endParaRPr lang="fr-FR" sz="1100"/>
        </a:p>
        <a:p>
          <a:endParaRPr lang="fr-FR" sz="1100"/>
        </a:p>
        <a:p>
          <a:r>
            <a:rPr lang="fr-FR" sz="1100" b="1">
              <a:solidFill>
                <a:schemeClr val="dk1"/>
              </a:solidFill>
              <a:latin typeface="+mn-lt"/>
              <a:ea typeface="+mn-ea"/>
              <a:cs typeface="+mn-cs"/>
            </a:rPr>
            <a:t>Compétence non évalué</a:t>
          </a:r>
          <a:endParaRPr lang="fr-FR" sz="120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endParaRPr lang="fr-FR" sz="1100"/>
        </a:p>
      </xdr:txBody>
    </xdr:sp>
    <xdr:clientData/>
  </xdr:twoCellAnchor>
  <xdr:twoCellAnchor>
    <xdr:from>
      <xdr:col>3</xdr:col>
      <xdr:colOff>460376</xdr:colOff>
      <xdr:row>10</xdr:row>
      <xdr:rowOff>910958</xdr:rowOff>
    </xdr:from>
    <xdr:to>
      <xdr:col>3</xdr:col>
      <xdr:colOff>936626</xdr:colOff>
      <xdr:row>10</xdr:row>
      <xdr:rowOff>1524791</xdr:rowOff>
    </xdr:to>
    <xdr:sp macro="" textlink="">
      <xdr:nvSpPr>
        <xdr:cNvPr id="4" name="Rectangle 3"/>
        <xdr:cNvSpPr/>
      </xdr:nvSpPr>
      <xdr:spPr>
        <a:xfrm>
          <a:off x="1793876" y="3263633"/>
          <a:ext cx="476250" cy="6138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4</xdr:col>
      <xdr:colOff>416719</xdr:colOff>
      <xdr:row>10</xdr:row>
      <xdr:rowOff>3176</xdr:rowOff>
    </xdr:from>
    <xdr:to>
      <xdr:col>4</xdr:col>
      <xdr:colOff>2647157</xdr:colOff>
      <xdr:row>10</xdr:row>
      <xdr:rowOff>2987676</xdr:rowOff>
    </xdr:to>
    <xdr:sp macro="" textlink="">
      <xdr:nvSpPr>
        <xdr:cNvPr id="7" name="ZoneTexte 6"/>
        <xdr:cNvSpPr txBox="1"/>
      </xdr:nvSpPr>
      <xdr:spPr>
        <a:xfrm>
          <a:off x="2912269" y="2355851"/>
          <a:ext cx="2230438"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sz="1100"/>
        </a:p>
        <a:p>
          <a:endParaRPr lang="fr-FR" sz="1100"/>
        </a:p>
        <a:p>
          <a:endParaRPr lang="fr-FR" sz="1100"/>
        </a:p>
        <a:p>
          <a:endParaRPr lang="fr-FR" sz="1100"/>
        </a:p>
        <a:p>
          <a:endParaRPr lang="fr-FR" sz="1100"/>
        </a:p>
        <a:p>
          <a:r>
            <a:rPr lang="fr-FR" sz="1100" b="1">
              <a:solidFill>
                <a:schemeClr val="dk1"/>
              </a:solidFill>
              <a:latin typeface="+mn-lt"/>
              <a:ea typeface="+mn-ea"/>
              <a:cs typeface="+mn-cs"/>
            </a:rPr>
            <a:t>Compétence</a:t>
          </a:r>
          <a:r>
            <a:rPr lang="fr-FR" sz="1100" b="1" baseline="0">
              <a:solidFill>
                <a:schemeClr val="dk1"/>
              </a:solidFill>
              <a:latin typeface="+mn-lt"/>
              <a:ea typeface="+mn-ea"/>
              <a:cs typeface="+mn-cs"/>
            </a:rPr>
            <a:t> visé</a:t>
          </a:r>
        </a:p>
        <a:p>
          <a:r>
            <a:rPr lang="fr-FR" sz="1100" b="1" baseline="0">
              <a:solidFill>
                <a:schemeClr val="dk1"/>
              </a:solidFill>
              <a:latin typeface="+mn-lt"/>
              <a:ea typeface="+mn-ea"/>
              <a:cs typeface="+mn-cs"/>
            </a:rPr>
            <a:t>sur l'activité et évalué</a:t>
          </a:r>
          <a:endParaRPr lang="fr-FR" sz="120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endParaRPr lang="fr-FR" sz="1100"/>
        </a:p>
      </xdr:txBody>
    </xdr:sp>
    <xdr:clientData/>
  </xdr:twoCellAnchor>
  <xdr:twoCellAnchor>
    <xdr:from>
      <xdr:col>4</xdr:col>
      <xdr:colOff>2043907</xdr:colOff>
      <xdr:row>10</xdr:row>
      <xdr:rowOff>906990</xdr:rowOff>
    </xdr:from>
    <xdr:to>
      <xdr:col>4</xdr:col>
      <xdr:colOff>2520157</xdr:colOff>
      <xdr:row>10</xdr:row>
      <xdr:rowOff>1520823</xdr:rowOff>
    </xdr:to>
    <xdr:sp macro="" textlink="">
      <xdr:nvSpPr>
        <xdr:cNvPr id="8" name="Rectangle 7"/>
        <xdr:cNvSpPr/>
      </xdr:nvSpPr>
      <xdr:spPr>
        <a:xfrm>
          <a:off x="4539457" y="3259665"/>
          <a:ext cx="476250" cy="613833"/>
        </a:xfrm>
        <a:prstGeom prst="rect">
          <a:avLst/>
        </a:prstGeom>
        <a:solidFill>
          <a:schemeClr val="bg1">
            <a:lumMod val="75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3</xdr:col>
      <xdr:colOff>381000</xdr:colOff>
      <xdr:row>10</xdr:row>
      <xdr:rowOff>71438</xdr:rowOff>
    </xdr:from>
    <xdr:to>
      <xdr:col>4</xdr:col>
      <xdr:colOff>1444625</xdr:colOff>
      <xdr:row>10</xdr:row>
      <xdr:rowOff>583406</xdr:rowOff>
    </xdr:to>
    <xdr:sp macro="" textlink="">
      <xdr:nvSpPr>
        <xdr:cNvPr id="10" name="ZoneTexte 9"/>
        <xdr:cNvSpPr txBox="1"/>
      </xdr:nvSpPr>
      <xdr:spPr>
        <a:xfrm>
          <a:off x="1714500" y="2424113"/>
          <a:ext cx="2225675" cy="5119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200" b="1"/>
            <a:t>activités à évaluer</a:t>
          </a:r>
        </a:p>
        <a:p>
          <a:endParaRPr lang="fr-FR" sz="1100"/>
        </a:p>
        <a:p>
          <a:endParaRPr lang="fr-FR" sz="1100"/>
        </a:p>
        <a:p>
          <a:endParaRPr lang="fr-FR" sz="1100"/>
        </a:p>
        <a:p>
          <a:endParaRPr lang="fr-FR" sz="110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endParaRPr lang="fr-FR" sz="1100"/>
        </a:p>
      </xdr:txBody>
    </xdr:sp>
    <xdr:clientData/>
  </xdr:twoCellAnchor>
  <xdr:twoCellAnchor>
    <xdr:from>
      <xdr:col>1</xdr:col>
      <xdr:colOff>166688</xdr:colOff>
      <xdr:row>10</xdr:row>
      <xdr:rowOff>360779</xdr:rowOff>
    </xdr:from>
    <xdr:to>
      <xdr:col>4</xdr:col>
      <xdr:colOff>2309812</xdr:colOff>
      <xdr:row>10</xdr:row>
      <xdr:rowOff>547688</xdr:rowOff>
    </xdr:to>
    <xdr:sp macro="" textlink="">
      <xdr:nvSpPr>
        <xdr:cNvPr id="11" name="Flèche droite 10"/>
        <xdr:cNvSpPr/>
      </xdr:nvSpPr>
      <xdr:spPr>
        <a:xfrm>
          <a:off x="642938" y="2713454"/>
          <a:ext cx="4162424" cy="186909"/>
        </a:xfrm>
        <a:prstGeom prst="rightArrow">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fr-FR" sz="1100"/>
        </a:p>
      </xdr:txBody>
    </xdr:sp>
    <xdr:clientData/>
  </xdr:twoCellAnchor>
  <xdr:oneCellAnchor>
    <xdr:from>
      <xdr:col>8</xdr:col>
      <xdr:colOff>337211</xdr:colOff>
      <xdr:row>0</xdr:row>
      <xdr:rowOff>127000</xdr:rowOff>
    </xdr:from>
    <xdr:ext cx="28999789" cy="1841499"/>
    <xdr:sp macro="" textlink="">
      <xdr:nvSpPr>
        <xdr:cNvPr id="16" name="Rectangle 15"/>
        <xdr:cNvSpPr/>
      </xdr:nvSpPr>
      <xdr:spPr>
        <a:xfrm>
          <a:off x="7036461" y="127000"/>
          <a:ext cx="28999789" cy="1841499"/>
        </a:xfrm>
        <a:prstGeom prst="rect">
          <a:avLst/>
        </a:prstGeom>
        <a:noFill/>
        <a:effectLst>
          <a:outerShdw blurRad="50800" dist="38100" dir="2700000" algn="tl" rotWithShape="0">
            <a:prstClr val="black">
              <a:alpha val="40000"/>
            </a:prstClr>
          </a:outerShdw>
        </a:effectLst>
      </xdr:spPr>
      <xdr:txBody>
        <a:bodyPr wrap="none" lIns="91440" tIns="45720" rIns="91440" bIns="45720">
          <a:noAutofit/>
        </a:bodyPr>
        <a:lstStyle/>
        <a:p>
          <a:pPr algn="ct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BILAN RECAPITULATIF DES COMPETENCES EVALUEES </a:t>
          </a:r>
        </a:p>
        <a:p>
          <a:pPr algn="ct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a:t>
          </a:r>
          <a:r>
            <a:rPr lang="fr-FR" sz="5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a:t>
          </a: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tronc commun MA/TP Manut./EV</a:t>
          </a:r>
          <a:endPar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1</xdr:col>
      <xdr:colOff>103346</xdr:colOff>
      <xdr:row>0</xdr:row>
      <xdr:rowOff>95250</xdr:rowOff>
    </xdr:from>
    <xdr:ext cx="3516153" cy="1595052"/>
    <xdr:sp macro="" textlink="">
      <xdr:nvSpPr>
        <xdr:cNvPr id="17" name="Rectangle 16"/>
        <xdr:cNvSpPr>
          <a:spLocks/>
        </xdr:cNvSpPr>
      </xdr:nvSpPr>
      <xdr:spPr>
        <a:xfrm>
          <a:off x="579596" y="95250"/>
          <a:ext cx="3516153" cy="1595052"/>
        </a:xfrm>
        <a:prstGeom prst="rect">
          <a:avLst/>
        </a:prstGeom>
        <a:noFill/>
        <a:effectLst>
          <a:outerShdw blurRad="50800" dist="38100" dir="2700000" algn="tl" rotWithShape="0">
            <a:prstClr val="black">
              <a:alpha val="40000"/>
            </a:prstClr>
          </a:outerShdw>
        </a:effectLst>
      </xdr:spPr>
      <xdr:txBody>
        <a:bodyPr wrap="square" lIns="91440" tIns="45720" rIns="91440" bIns="45720">
          <a:spAutoFit/>
        </a:bodyPr>
        <a:lstStyle/>
        <a:p>
          <a:pPr algn="ctr"/>
          <a:r>
            <a:rPr lang="fr-FR" sz="2400" b="1" cap="none" spc="0">
              <a:ln w="1905"/>
              <a:solidFill>
                <a:schemeClr val="tx1"/>
              </a:solidFill>
              <a:effectLst>
                <a:innerShdw blurRad="69850" dist="43180" dir="5400000">
                  <a:srgbClr val="000000">
                    <a:alpha val="65000"/>
                  </a:srgbClr>
                </a:innerShdw>
              </a:effectLst>
            </a:rPr>
            <a:t>Classe : </a:t>
          </a:r>
          <a:r>
            <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a:t>
          </a:r>
          <a:r>
            <a:rPr lang="fr-FR" sz="2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BAC PRO  </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Tronc commun</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MA/TP Manut./EV</a:t>
          </a:r>
        </a:p>
        <a:p>
          <a:pPr algn="ctr"/>
          <a:r>
            <a:rPr lang="fr-FR" sz="2400" b="1" cap="none" spc="0" baseline="0">
              <a:ln w="1905"/>
              <a:solidFill>
                <a:schemeClr val="tx1"/>
              </a:solidFill>
              <a:effectLst>
                <a:innerShdw blurRad="69850" dist="43180" dir="5400000">
                  <a:srgbClr val="000000">
                    <a:alpha val="65000"/>
                  </a:srgbClr>
                </a:innerShdw>
              </a:effectLst>
            </a:rPr>
            <a:t>Année</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2016 2017</a:t>
          </a:r>
          <a:endPar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309562</xdr:colOff>
      <xdr:row>0</xdr:row>
      <xdr:rowOff>9525</xdr:rowOff>
    </xdr:from>
    <xdr:ext cx="18407063" cy="937629"/>
    <xdr:sp macro="" textlink="">
      <xdr:nvSpPr>
        <xdr:cNvPr id="2" name="Rectangle 1"/>
        <xdr:cNvSpPr/>
      </xdr:nvSpPr>
      <xdr:spPr>
        <a:xfrm>
          <a:off x="309562" y="9525"/>
          <a:ext cx="18407063" cy="937629"/>
        </a:xfrm>
        <a:prstGeom prst="rect">
          <a:avLst/>
        </a:prstGeom>
        <a:noFill/>
        <a:effectLst>
          <a:outerShdw blurRad="50800" dist="38100" dir="2700000" algn="tl" rotWithShape="0">
            <a:prstClr val="black">
              <a:alpha val="40000"/>
            </a:prstClr>
          </a:outerShdw>
        </a:effectLst>
      </xdr:spPr>
      <xdr:txBody>
        <a:bodyPr wrap="square" lIns="91440" tIns="45720" rIns="91440" bIns="45720">
          <a:noAutofit/>
        </a:bodyPr>
        <a:lstStyle/>
        <a:p>
          <a:pPr algn="r"/>
          <a:r>
            <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n-lt"/>
              <a:cs typeface="Times New Roman" pitchFamily="18" charset="0"/>
            </a:rPr>
            <a:t>PLANNING </a:t>
          </a: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n-lt"/>
              <a:cs typeface="Times New Roman" pitchFamily="18" charset="0"/>
            </a:rPr>
            <a:t> PREVISIONNEL  2MA/TP Manut./EV  </a:t>
          </a:r>
          <a:endParaRPr lang="fr-FR" sz="5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n-lt"/>
            <a:cs typeface="Times New Roman" pitchFamily="18" charset="0"/>
          </a:endParaRPr>
        </a:p>
      </xdr:txBody>
    </xdr:sp>
    <xdr:clientData/>
  </xdr:oneCellAnchor>
  <xdr:oneCellAnchor>
    <xdr:from>
      <xdr:col>1</xdr:col>
      <xdr:colOff>381002</xdr:colOff>
      <xdr:row>1</xdr:row>
      <xdr:rowOff>95251</xdr:rowOff>
    </xdr:from>
    <xdr:ext cx="4310062" cy="500062"/>
    <xdr:sp macro="" textlink="">
      <xdr:nvSpPr>
        <xdr:cNvPr id="3" name="Rectangle 2"/>
        <xdr:cNvSpPr>
          <a:spLocks/>
        </xdr:cNvSpPr>
      </xdr:nvSpPr>
      <xdr:spPr>
        <a:xfrm>
          <a:off x="857252" y="254001"/>
          <a:ext cx="4310062" cy="500062"/>
        </a:xfrm>
        <a:prstGeom prst="rect">
          <a:avLst/>
        </a:prstGeom>
        <a:noFill/>
        <a:effectLst>
          <a:outerShdw blurRad="50800" dist="38100" dir="2700000" algn="tl" rotWithShape="0">
            <a:prstClr val="black">
              <a:alpha val="40000"/>
            </a:prstClr>
          </a:outerShdw>
        </a:effectLst>
      </xdr:spPr>
      <xdr:txBody>
        <a:bodyPr wrap="square" lIns="91440" tIns="45720" rIns="91440" bIns="45720">
          <a:noAutofit/>
        </a:bodyPr>
        <a:lstStyle/>
        <a:p>
          <a:pPr algn="ctr"/>
          <a:r>
            <a:rPr lang="fr-FR" sz="2400" b="1" cap="none" spc="0" baseline="0">
              <a:ln w="1905"/>
              <a:solidFill>
                <a:schemeClr val="tx1"/>
              </a:solidFill>
              <a:effectLst>
                <a:innerShdw blurRad="69850" dist="43180" dir="5400000">
                  <a:srgbClr val="000000">
                    <a:alpha val="65000"/>
                  </a:srgbClr>
                </a:innerShdw>
              </a:effectLst>
              <a:latin typeface="+mn-lt"/>
              <a:cs typeface="Times New Roman" pitchFamily="18" charset="0"/>
            </a:rPr>
            <a:t>Année </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n-lt"/>
              <a:cs typeface="Times New Roman" pitchFamily="18" charset="0"/>
            </a:rPr>
            <a:t> 2016  2017</a:t>
          </a:r>
          <a:endPar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latin typeface="+mn-lt"/>
            <a:cs typeface="Times New Roman"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130968</xdr:colOff>
      <xdr:row>10</xdr:row>
      <xdr:rowOff>2381</xdr:rowOff>
    </xdr:from>
    <xdr:to>
      <xdr:col>3</xdr:col>
      <xdr:colOff>1027906</xdr:colOff>
      <xdr:row>10</xdr:row>
      <xdr:rowOff>2986881</xdr:rowOff>
    </xdr:to>
    <xdr:sp macro="" textlink="">
      <xdr:nvSpPr>
        <xdr:cNvPr id="2" name="ZoneTexte 1"/>
        <xdr:cNvSpPr txBox="1"/>
      </xdr:nvSpPr>
      <xdr:spPr>
        <a:xfrm>
          <a:off x="130968" y="3631406"/>
          <a:ext cx="2230438"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sz="1100"/>
        </a:p>
        <a:p>
          <a:endParaRPr lang="fr-FR" sz="1100"/>
        </a:p>
        <a:p>
          <a:endParaRPr lang="fr-FR" sz="1100"/>
        </a:p>
        <a:p>
          <a:endParaRPr lang="fr-FR" sz="1100"/>
        </a:p>
        <a:p>
          <a:endParaRPr lang="fr-FR" sz="1100"/>
        </a:p>
        <a:p>
          <a:endParaRPr lang="fr-FR" sz="1100"/>
        </a:p>
        <a:p>
          <a:r>
            <a:rPr lang="fr-FR" sz="1100" b="1">
              <a:solidFill>
                <a:schemeClr val="dk1"/>
              </a:solidFill>
              <a:latin typeface="+mn-lt"/>
              <a:ea typeface="+mn-ea"/>
              <a:cs typeface="+mn-cs"/>
            </a:rPr>
            <a:t>Compétence non évalué</a:t>
          </a:r>
          <a:endParaRPr lang="fr-FR" sz="120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r>
            <a:rPr lang="fr-FR" sz="1100" b="1" baseline="0">
              <a:solidFill>
                <a:schemeClr val="dk1"/>
              </a:solidFill>
              <a:latin typeface="+mn-lt"/>
              <a:ea typeface="+mn-ea"/>
              <a:cs typeface="+mn-cs"/>
            </a:rPr>
            <a:t>Compétence acquise</a:t>
          </a:r>
          <a:endParaRPr lang="fr-FR" sz="1200"/>
        </a:p>
        <a:p>
          <a:endParaRPr lang="fr-FR" sz="1100" b="1" baseline="0"/>
        </a:p>
        <a:p>
          <a:endParaRPr lang="fr-FR" sz="1100" b="1" baseline="0"/>
        </a:p>
        <a:p>
          <a:endParaRPr lang="fr-FR" sz="1100" b="1" baseline="0"/>
        </a:p>
        <a:p>
          <a:endParaRPr lang="fr-FR" sz="1100"/>
        </a:p>
      </xdr:txBody>
    </xdr:sp>
    <xdr:clientData/>
  </xdr:twoCellAnchor>
  <xdr:twoCellAnchor>
    <xdr:from>
      <xdr:col>3</xdr:col>
      <xdr:colOff>460376</xdr:colOff>
      <xdr:row>10</xdr:row>
      <xdr:rowOff>910958</xdr:rowOff>
    </xdr:from>
    <xdr:to>
      <xdr:col>3</xdr:col>
      <xdr:colOff>936626</xdr:colOff>
      <xdr:row>10</xdr:row>
      <xdr:rowOff>1524791</xdr:rowOff>
    </xdr:to>
    <xdr:sp macro="" textlink="">
      <xdr:nvSpPr>
        <xdr:cNvPr id="3" name="Rectangle 2"/>
        <xdr:cNvSpPr/>
      </xdr:nvSpPr>
      <xdr:spPr>
        <a:xfrm>
          <a:off x="1793876" y="4539983"/>
          <a:ext cx="476250" cy="6138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3</xdr:col>
      <xdr:colOff>464609</xdr:colOff>
      <xdr:row>10</xdr:row>
      <xdr:rowOff>2106876</xdr:rowOff>
    </xdr:from>
    <xdr:to>
      <xdr:col>3</xdr:col>
      <xdr:colOff>940859</xdr:colOff>
      <xdr:row>10</xdr:row>
      <xdr:rowOff>2720709</xdr:rowOff>
    </xdr:to>
    <xdr:sp macro="" textlink="">
      <xdr:nvSpPr>
        <xdr:cNvPr id="4" name="Rectangle 3"/>
        <xdr:cNvSpPr/>
      </xdr:nvSpPr>
      <xdr:spPr>
        <a:xfrm>
          <a:off x="1798109" y="5735901"/>
          <a:ext cx="476250" cy="613833"/>
        </a:xfrm>
        <a:prstGeom prst="rect">
          <a:avLst/>
        </a:prstGeom>
        <a:solidFill>
          <a:srgbClr val="00B05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4</xdr:col>
      <xdr:colOff>416719</xdr:colOff>
      <xdr:row>10</xdr:row>
      <xdr:rowOff>3176</xdr:rowOff>
    </xdr:from>
    <xdr:to>
      <xdr:col>4</xdr:col>
      <xdr:colOff>2647157</xdr:colOff>
      <xdr:row>10</xdr:row>
      <xdr:rowOff>2987676</xdr:rowOff>
    </xdr:to>
    <xdr:sp macro="" textlink="">
      <xdr:nvSpPr>
        <xdr:cNvPr id="6" name="ZoneTexte 5"/>
        <xdr:cNvSpPr txBox="1"/>
      </xdr:nvSpPr>
      <xdr:spPr>
        <a:xfrm>
          <a:off x="2912269" y="3632201"/>
          <a:ext cx="2230438" cy="298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fr-FR" sz="1100"/>
        </a:p>
        <a:p>
          <a:endParaRPr lang="fr-FR" sz="1100"/>
        </a:p>
        <a:p>
          <a:endParaRPr lang="fr-FR" sz="1100"/>
        </a:p>
        <a:p>
          <a:endParaRPr lang="fr-FR" sz="1100"/>
        </a:p>
        <a:p>
          <a:endParaRPr lang="fr-FR" sz="1100"/>
        </a:p>
        <a:p>
          <a:r>
            <a:rPr lang="fr-FR" sz="1100" b="1">
              <a:solidFill>
                <a:schemeClr val="dk1"/>
              </a:solidFill>
              <a:latin typeface="+mn-lt"/>
              <a:ea typeface="+mn-ea"/>
              <a:cs typeface="+mn-cs"/>
            </a:rPr>
            <a:t>Compétence</a:t>
          </a:r>
        </a:p>
        <a:p>
          <a:r>
            <a:rPr lang="fr-FR" sz="1100" b="1">
              <a:solidFill>
                <a:schemeClr val="dk1"/>
              </a:solidFill>
              <a:latin typeface="+mn-lt"/>
              <a:ea typeface="+mn-ea"/>
              <a:cs typeface="+mn-cs"/>
            </a:rPr>
            <a:t>en cours d'acquisition</a:t>
          </a:r>
          <a:endParaRPr lang="fr-FR" sz="1200"/>
        </a:p>
        <a:p>
          <a:endParaRPr lang="fr-FR" sz="1100" b="1" baseline="0"/>
        </a:p>
        <a:p>
          <a:endParaRPr lang="fr-FR" sz="1100" b="1" baseline="0"/>
        </a:p>
        <a:p>
          <a:endParaRPr lang="fr-FR" sz="1100" b="1" baseline="0"/>
        </a:p>
        <a:p>
          <a:endParaRPr lang="fr-FR" sz="1100" b="1" baseline="0"/>
        </a:p>
        <a:p>
          <a:endParaRPr lang="fr-FR" sz="1100" b="1" baseline="0"/>
        </a:p>
        <a:p>
          <a:endParaRPr lang="fr-FR" sz="1100" b="1" baseline="0"/>
        </a:p>
        <a:p>
          <a:r>
            <a:rPr lang="fr-FR" sz="1100" b="1" baseline="0">
              <a:solidFill>
                <a:schemeClr val="dk1"/>
              </a:solidFill>
              <a:latin typeface="+mn-lt"/>
              <a:ea typeface="+mn-ea"/>
              <a:cs typeface="+mn-cs"/>
            </a:rPr>
            <a:t>Compétence non acquise</a:t>
          </a:r>
          <a:endParaRPr lang="fr-FR" sz="1200"/>
        </a:p>
        <a:p>
          <a:endParaRPr lang="fr-FR" sz="1100"/>
        </a:p>
      </xdr:txBody>
    </xdr:sp>
    <xdr:clientData/>
  </xdr:twoCellAnchor>
  <xdr:twoCellAnchor>
    <xdr:from>
      <xdr:col>4</xdr:col>
      <xdr:colOff>2043907</xdr:colOff>
      <xdr:row>10</xdr:row>
      <xdr:rowOff>906990</xdr:rowOff>
    </xdr:from>
    <xdr:to>
      <xdr:col>4</xdr:col>
      <xdr:colOff>2520157</xdr:colOff>
      <xdr:row>10</xdr:row>
      <xdr:rowOff>1520823</xdr:rowOff>
    </xdr:to>
    <xdr:sp macro="" textlink="">
      <xdr:nvSpPr>
        <xdr:cNvPr id="7" name="Rectangle 6"/>
        <xdr:cNvSpPr/>
      </xdr:nvSpPr>
      <xdr:spPr>
        <a:xfrm>
          <a:off x="4539457" y="4536015"/>
          <a:ext cx="476250" cy="613833"/>
        </a:xfrm>
        <a:prstGeom prst="rect">
          <a:avLst/>
        </a:prstGeom>
        <a:solidFill>
          <a:srgbClr val="FFC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twoCellAnchor>
    <xdr:from>
      <xdr:col>4</xdr:col>
      <xdr:colOff>2036687</xdr:colOff>
      <xdr:row>10</xdr:row>
      <xdr:rowOff>2099844</xdr:rowOff>
    </xdr:from>
    <xdr:to>
      <xdr:col>4</xdr:col>
      <xdr:colOff>2512937</xdr:colOff>
      <xdr:row>10</xdr:row>
      <xdr:rowOff>2713677</xdr:rowOff>
    </xdr:to>
    <xdr:sp macro="" textlink="">
      <xdr:nvSpPr>
        <xdr:cNvPr id="8" name="Rectangle 7"/>
        <xdr:cNvSpPr/>
      </xdr:nvSpPr>
      <xdr:spPr>
        <a:xfrm>
          <a:off x="4532237" y="5728869"/>
          <a:ext cx="476250" cy="613833"/>
        </a:xfrm>
        <a:prstGeom prst="rect">
          <a:avLst/>
        </a:prstGeom>
        <a:solidFill>
          <a:srgbClr val="FF0000"/>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lang="fr-FR" sz="1100"/>
        </a:p>
      </xdr:txBody>
    </xdr:sp>
    <xdr:clientData/>
  </xdr:twoCellAnchor>
  <xdr:oneCellAnchor>
    <xdr:from>
      <xdr:col>8</xdr:col>
      <xdr:colOff>337211</xdr:colOff>
      <xdr:row>0</xdr:row>
      <xdr:rowOff>127000</xdr:rowOff>
    </xdr:from>
    <xdr:ext cx="28999789" cy="1841499"/>
    <xdr:sp macro="" textlink="">
      <xdr:nvSpPr>
        <xdr:cNvPr id="11" name="Rectangle 10"/>
        <xdr:cNvSpPr/>
      </xdr:nvSpPr>
      <xdr:spPr>
        <a:xfrm>
          <a:off x="7061861" y="127000"/>
          <a:ext cx="28999789" cy="1841499"/>
        </a:xfrm>
        <a:prstGeom prst="rect">
          <a:avLst/>
        </a:prstGeom>
        <a:noFill/>
        <a:effectLst>
          <a:outerShdw blurRad="50800" dist="38100" dir="2700000" algn="tl" rotWithShape="0">
            <a:prstClr val="black">
              <a:alpha val="40000"/>
            </a:prstClr>
          </a:outerShdw>
        </a:effectLst>
      </xdr:spPr>
      <xdr:txBody>
        <a:bodyPr wrap="none" lIns="91440" tIns="45720" rIns="91440" bIns="45720">
          <a:noAutofit/>
        </a:bodyPr>
        <a:lstStyle/>
        <a:p>
          <a:pPr algn="ct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BILAN INDIVIDUEL DES COMPETENCES EVALUEES </a:t>
          </a:r>
        </a:p>
        <a:p>
          <a:pPr algn="ct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a:t>
          </a:r>
          <a:r>
            <a:rPr lang="fr-FR" sz="5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a:t>
          </a:r>
          <a:r>
            <a:rPr lang="fr-FR" sz="5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tronc commun MA/TP Manut./EV</a:t>
          </a:r>
          <a:endParaRPr lang="fr-FR" sz="5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1</xdr:col>
      <xdr:colOff>103346</xdr:colOff>
      <xdr:row>0</xdr:row>
      <xdr:rowOff>95250</xdr:rowOff>
    </xdr:from>
    <xdr:ext cx="3516153" cy="1595052"/>
    <xdr:sp macro="" textlink="">
      <xdr:nvSpPr>
        <xdr:cNvPr id="12" name="Rectangle 11"/>
        <xdr:cNvSpPr>
          <a:spLocks/>
        </xdr:cNvSpPr>
      </xdr:nvSpPr>
      <xdr:spPr>
        <a:xfrm>
          <a:off x="579596" y="95250"/>
          <a:ext cx="3516153" cy="1595052"/>
        </a:xfrm>
        <a:prstGeom prst="rect">
          <a:avLst/>
        </a:prstGeom>
        <a:noFill/>
        <a:effectLst>
          <a:outerShdw blurRad="50800" dist="38100" dir="2700000" algn="tl" rotWithShape="0">
            <a:prstClr val="black">
              <a:alpha val="40000"/>
            </a:prstClr>
          </a:outerShdw>
        </a:effectLst>
      </xdr:spPr>
      <xdr:txBody>
        <a:bodyPr wrap="square" lIns="91440" tIns="45720" rIns="91440" bIns="45720">
          <a:spAutoFit/>
        </a:bodyPr>
        <a:lstStyle/>
        <a:p>
          <a:pPr algn="ctr"/>
          <a:r>
            <a:rPr lang="fr-FR" sz="2400" b="1" cap="none" spc="0">
              <a:ln w="1905"/>
              <a:solidFill>
                <a:schemeClr val="tx1"/>
              </a:solidFill>
              <a:effectLst>
                <a:innerShdw blurRad="69850" dist="43180" dir="5400000">
                  <a:srgbClr val="000000">
                    <a:alpha val="65000"/>
                  </a:srgbClr>
                </a:innerShdw>
              </a:effectLst>
            </a:rPr>
            <a:t>Classe : </a:t>
          </a:r>
          <a:r>
            <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2</a:t>
          </a:r>
          <a:r>
            <a:rPr lang="fr-FR" sz="2400" b="1" cap="none" spc="0" baseline="3000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nd</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BAC PRO  </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Tronc commun</a:t>
          </a:r>
        </a:p>
        <a:p>
          <a:pPr algn="ct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MA/TP Manut./EV</a:t>
          </a:r>
        </a:p>
        <a:p>
          <a:pPr algn="ctr"/>
          <a:r>
            <a:rPr lang="fr-FR" sz="2400" b="1" cap="none" spc="0" baseline="0">
              <a:ln w="1905"/>
              <a:solidFill>
                <a:schemeClr val="tx1"/>
              </a:solidFill>
              <a:effectLst>
                <a:innerShdw blurRad="69850" dist="43180" dir="5400000">
                  <a:srgbClr val="000000">
                    <a:alpha val="65000"/>
                  </a:srgbClr>
                </a:innerShdw>
              </a:effectLst>
            </a:rPr>
            <a:t>Année</a:t>
          </a:r>
          <a:r>
            <a:rPr lang="fr-FR" sz="2400" b="1" cap="none" spc="0" baseline="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rPr>
            <a:t> 2016 2017</a:t>
          </a:r>
          <a:endParaRPr lang="fr-FR" sz="2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oneCellAnchor>
    <xdr:from>
      <xdr:col>0</xdr:col>
      <xdr:colOff>226375</xdr:colOff>
      <xdr:row>6</xdr:row>
      <xdr:rowOff>107372</xdr:rowOff>
    </xdr:from>
    <xdr:ext cx="4901249" cy="1543627"/>
    <xdr:sp macro="" textlink="">
      <xdr:nvSpPr>
        <xdr:cNvPr id="5" name="Rectangle 4"/>
        <xdr:cNvSpPr>
          <a:spLocks/>
        </xdr:cNvSpPr>
      </xdr:nvSpPr>
      <xdr:spPr>
        <a:xfrm>
          <a:off x="226375" y="2980747"/>
          <a:ext cx="4901249" cy="1543627"/>
        </a:xfrm>
        <a:prstGeom prst="rect">
          <a:avLst/>
        </a:prstGeom>
        <a:noFill/>
        <a:effectLst>
          <a:outerShdw blurRad="50800" dist="38100" dir="2700000" algn="tl" rotWithShape="0">
            <a:prstClr val="black">
              <a:alpha val="40000"/>
            </a:prstClr>
          </a:outerShdw>
        </a:effectLst>
      </xdr:spPr>
      <xdr:txBody>
        <a:bodyPr wrap="square" lIns="91440" tIns="45720" rIns="91440" bIns="45720">
          <a:noAutofit/>
        </a:bodyPr>
        <a:lstStyle/>
        <a:p>
          <a:pPr algn="ctr"/>
          <a:r>
            <a:rPr lang="fr-FR" sz="2000" b="1" cap="none" spc="0">
              <a:ln w="1905"/>
              <a:solidFill>
                <a:schemeClr val="tx1"/>
              </a:solidFill>
              <a:effectLst>
                <a:innerShdw blurRad="69850" dist="43180" dir="5400000">
                  <a:srgbClr val="000000">
                    <a:alpha val="65000"/>
                  </a:srgbClr>
                </a:innerShdw>
              </a:effectLst>
            </a:rPr>
            <a:t>ELEVE</a:t>
          </a:r>
        </a:p>
        <a:p>
          <a:pPr marL="0" marR="0" indent="0" algn="l" defTabSz="914400" eaLnBrk="1" fontAlgn="auto" latinLnBrk="0" hangingPunct="1">
            <a:lnSpc>
              <a:spcPct val="100000"/>
            </a:lnSpc>
            <a:spcBef>
              <a:spcPts val="0"/>
            </a:spcBef>
            <a:spcAft>
              <a:spcPts val="0"/>
            </a:spcAft>
            <a:buClrTx/>
            <a:buSzTx/>
            <a:buFontTx/>
            <a:buNone/>
            <a:tabLst/>
            <a:defRPr/>
          </a:pPr>
          <a:r>
            <a:rPr lang="fr-FR" sz="2000" b="1" cap="none" spc="0">
              <a:ln w="1905"/>
              <a:solidFill>
                <a:schemeClr val="tx1"/>
              </a:solidFill>
              <a:effectLst>
                <a:innerShdw blurRad="69850" dist="43180" dir="5400000">
                  <a:srgbClr val="000000">
                    <a:alpha val="65000"/>
                  </a:srgbClr>
                </a:innerShdw>
              </a:effectLst>
            </a:rPr>
            <a:t>Nom	: </a:t>
          </a:r>
          <a:r>
            <a:rPr lang="fr-FR" sz="2000" b="0" cap="none" spc="0">
              <a:ln w="1905"/>
              <a:solidFill>
                <a:schemeClr val="bg1">
                  <a:lumMod val="95000"/>
                </a:schemeClr>
              </a:solidFill>
              <a:effectLst>
                <a:innerShdw blurRad="69850" dist="43180" dir="5400000">
                  <a:srgbClr val="000000">
                    <a:alpha val="65000"/>
                  </a:srgbClr>
                </a:innerShdw>
              </a:effectLst>
            </a:rPr>
            <a:t>...................................................</a:t>
          </a:r>
        </a:p>
        <a:p>
          <a:pPr marL="0" marR="0" indent="0" algn="l" defTabSz="914400" eaLnBrk="1" fontAlgn="auto" latinLnBrk="0" hangingPunct="1">
            <a:lnSpc>
              <a:spcPct val="100000"/>
            </a:lnSpc>
            <a:spcBef>
              <a:spcPts val="0"/>
            </a:spcBef>
            <a:spcAft>
              <a:spcPts val="0"/>
            </a:spcAft>
            <a:buClrTx/>
            <a:buSzTx/>
            <a:buFontTx/>
            <a:buNone/>
            <a:tabLst/>
            <a:defRPr/>
          </a:pPr>
          <a:r>
            <a:rPr lang="fr-FR" sz="2000" b="1">
              <a:effectLst>
                <a:innerShdw blurRad="69850" dist="43180" dir="5400000">
                  <a:srgbClr val="000000">
                    <a:alpha val="65000"/>
                  </a:srgbClr>
                </a:innerShdw>
              </a:effectLst>
              <a:latin typeface="+mn-lt"/>
              <a:ea typeface="+mn-ea"/>
              <a:cs typeface="+mn-cs"/>
            </a:rPr>
            <a:t>Prénom	: </a:t>
          </a:r>
          <a:r>
            <a:rPr lang="fr-FR" sz="2000" b="0">
              <a:solidFill>
                <a:schemeClr val="bg1">
                  <a:lumMod val="95000"/>
                </a:schemeClr>
              </a:solidFill>
              <a:effectLst>
                <a:innerShdw blurRad="69850" dist="43180" dir="5400000">
                  <a:srgbClr val="000000">
                    <a:alpha val="65000"/>
                  </a:srgbClr>
                </a:innerShdw>
              </a:effectLst>
              <a:latin typeface="+mn-lt"/>
              <a:ea typeface="+mn-ea"/>
              <a:cs typeface="+mn-cs"/>
            </a:rPr>
            <a:t>...................................................</a:t>
          </a:r>
          <a:endParaRPr lang="fr-FR" sz="2000" b="0">
            <a:solidFill>
              <a:schemeClr val="bg1">
                <a:lumMod val="95000"/>
              </a:schemeClr>
            </a:solidFill>
            <a:effectLst/>
          </a:endParaRPr>
        </a:p>
        <a:p>
          <a:pPr marL="0" marR="0" indent="0" algn="l" defTabSz="914400" eaLnBrk="1" fontAlgn="auto" latinLnBrk="0" hangingPunct="1">
            <a:lnSpc>
              <a:spcPct val="100000"/>
            </a:lnSpc>
            <a:spcBef>
              <a:spcPts val="0"/>
            </a:spcBef>
            <a:spcAft>
              <a:spcPts val="0"/>
            </a:spcAft>
            <a:buClrTx/>
            <a:buSzTx/>
            <a:buFontTx/>
            <a:buNone/>
            <a:tabLst/>
            <a:defRPr/>
          </a:pPr>
          <a:r>
            <a:rPr lang="fr-FR" sz="2000" b="1">
              <a:effectLst>
                <a:innerShdw blurRad="69850" dist="43180" dir="5400000">
                  <a:srgbClr val="000000">
                    <a:alpha val="65000"/>
                  </a:srgbClr>
                </a:innerShdw>
              </a:effectLst>
              <a:latin typeface="+mn-lt"/>
              <a:ea typeface="+mn-ea"/>
              <a:cs typeface="+mn-cs"/>
            </a:rPr>
            <a:t>Classe	: </a:t>
          </a:r>
          <a:r>
            <a:rPr lang="fr-FR" sz="2000" b="0">
              <a:solidFill>
                <a:schemeClr val="bg1">
                  <a:lumMod val="95000"/>
                </a:schemeClr>
              </a:solidFill>
              <a:effectLst>
                <a:innerShdw blurRad="69850" dist="43180" dir="5400000">
                  <a:srgbClr val="000000">
                    <a:alpha val="65000"/>
                  </a:srgbClr>
                </a:innerShdw>
              </a:effectLst>
              <a:latin typeface="+mn-lt"/>
              <a:ea typeface="+mn-ea"/>
              <a:cs typeface="+mn-cs"/>
            </a:rPr>
            <a:t>...................................................</a:t>
          </a:r>
          <a:endParaRPr lang="fr-FR" sz="2000" b="0">
            <a:solidFill>
              <a:schemeClr val="bg1">
                <a:lumMod val="95000"/>
              </a:schemeClr>
            </a:solidFill>
            <a:effectLst/>
          </a:endParaRPr>
        </a:p>
        <a:p>
          <a:pPr algn="ctr"/>
          <a:endParaRPr lang="fr-FR" sz="1400" b="1" cap="none" spc="0">
            <a:ln w="1905"/>
            <a:gradFill>
              <a:gsLst>
                <a:gs pos="0">
                  <a:schemeClr val="accent6">
                    <a:shade val="20000"/>
                    <a:satMod val="200000"/>
                  </a:schemeClr>
                </a:gs>
                <a:gs pos="78000">
                  <a:schemeClr val="accent6">
                    <a:tint val="90000"/>
                    <a:shade val="89000"/>
                    <a:satMod val="220000"/>
                  </a:schemeClr>
                </a:gs>
                <a:gs pos="100000">
                  <a:schemeClr val="accent6">
                    <a:tint val="12000"/>
                    <a:satMod val="255000"/>
                  </a:schemeClr>
                </a:gs>
              </a:gsLst>
              <a:lin ang="5400000"/>
            </a:gradFill>
            <a:effectLst>
              <a:innerShdw blurRad="69850" dist="43180" dir="5400000">
                <a:srgbClr val="000000">
                  <a:alpha val="65000"/>
                </a:srgbClr>
              </a:innerShdw>
            </a:effectLst>
          </a:endParaRP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23"/>
  <sheetViews>
    <sheetView zoomScale="80" zoomScaleNormal="80" workbookViewId="0">
      <selection activeCell="D4" sqref="D4"/>
    </sheetView>
  </sheetViews>
  <sheetFormatPr baseColWidth="10" defaultRowHeight="15" x14ac:dyDescent="0.25"/>
  <cols>
    <col min="3" max="3" width="12.42578125" customWidth="1"/>
    <col min="4" max="7" width="6.7109375" customWidth="1"/>
    <col min="8" max="33" width="6.85546875" customWidth="1"/>
    <col min="34" max="34" width="6.7109375" bestFit="1" customWidth="1"/>
    <col min="35" max="72" width="6.85546875" customWidth="1"/>
    <col min="73" max="73" width="13.5703125" customWidth="1"/>
  </cols>
  <sheetData>
    <row r="1" spans="1:74" ht="99.75" customHeight="1" x14ac:dyDescent="0.25"/>
    <row r="2" spans="1:74" ht="21" x14ac:dyDescent="0.35">
      <c r="A2" s="526"/>
      <c r="B2" s="526"/>
      <c r="C2" s="526"/>
      <c r="D2" s="1"/>
      <c r="E2" s="1"/>
      <c r="F2" s="1"/>
      <c r="G2" s="1"/>
    </row>
    <row r="3" spans="1:74" ht="21" x14ac:dyDescent="0.35">
      <c r="A3" s="526"/>
      <c r="B3" s="526"/>
      <c r="C3" s="526"/>
      <c r="D3" s="1"/>
      <c r="E3" s="1"/>
      <c r="F3" s="1"/>
      <c r="G3" s="1"/>
    </row>
    <row r="4" spans="1:74" ht="21.75" customHeight="1" thickBot="1" x14ac:dyDescent="0.4">
      <c r="A4" s="182"/>
      <c r="B4" s="533" t="s">
        <v>275</v>
      </c>
      <c r="C4" s="533"/>
      <c r="D4" s="289" t="s">
        <v>476</v>
      </c>
      <c r="E4" s="289"/>
      <c r="F4" s="290"/>
      <c r="G4" s="1"/>
    </row>
    <row r="5" spans="1:74" s="3" customFormat="1" ht="44.25" customHeight="1" thickBot="1" x14ac:dyDescent="0.4">
      <c r="A5" s="1"/>
      <c r="B5" s="1"/>
      <c r="C5" s="2"/>
      <c r="D5" s="527" t="s">
        <v>464</v>
      </c>
      <c r="E5" s="528"/>
      <c r="F5" s="528"/>
      <c r="G5" s="529"/>
      <c r="H5" s="530" t="s">
        <v>456</v>
      </c>
      <c r="I5" s="531"/>
      <c r="J5" s="532"/>
      <c r="K5" s="532"/>
      <c r="L5" s="532"/>
      <c r="M5" s="532"/>
      <c r="N5" s="532"/>
      <c r="O5" s="531"/>
      <c r="P5" s="531"/>
      <c r="Q5" s="531"/>
      <c r="R5" s="532"/>
      <c r="S5" s="532"/>
      <c r="T5" s="532"/>
      <c r="U5" s="532"/>
      <c r="V5" s="532"/>
      <c r="W5" s="532"/>
      <c r="X5" s="532"/>
      <c r="Y5" s="538" t="s">
        <v>461</v>
      </c>
      <c r="Z5" s="539"/>
      <c r="AA5" s="539"/>
      <c r="AB5" s="539"/>
      <c r="AC5" s="539"/>
      <c r="AD5" s="539"/>
      <c r="AE5" s="540"/>
      <c r="AF5" s="540"/>
      <c r="AG5" s="540"/>
      <c r="AH5" s="540"/>
      <c r="AI5" s="540"/>
      <c r="AJ5" s="540"/>
      <c r="AK5" s="539"/>
      <c r="AL5" s="539"/>
      <c r="AM5" s="539"/>
      <c r="AN5" s="539"/>
      <c r="AO5" s="539"/>
      <c r="AP5" s="539"/>
      <c r="AQ5" s="542" t="s">
        <v>459</v>
      </c>
      <c r="AR5" s="543"/>
      <c r="AS5" s="543"/>
      <c r="AT5" s="543"/>
      <c r="AU5" s="543"/>
      <c r="AV5" s="543"/>
      <c r="AW5" s="543"/>
      <c r="AX5" s="543"/>
      <c r="AY5" s="543"/>
      <c r="AZ5" s="543"/>
      <c r="BA5" s="543"/>
      <c r="BB5" s="543"/>
      <c r="BC5" s="543"/>
      <c r="BD5" s="543"/>
      <c r="BE5" s="543"/>
      <c r="BF5" s="543"/>
      <c r="BG5" s="534" t="s">
        <v>460</v>
      </c>
      <c r="BH5" s="535"/>
      <c r="BI5" s="535"/>
      <c r="BJ5" s="535"/>
      <c r="BK5" s="535"/>
      <c r="BL5" s="535"/>
      <c r="BM5" s="535"/>
      <c r="BN5" s="535"/>
      <c r="BO5" s="535"/>
      <c r="BP5" s="535"/>
      <c r="BQ5" s="535"/>
      <c r="BR5" s="535"/>
      <c r="BS5" s="535"/>
      <c r="BT5" s="535"/>
    </row>
    <row r="6" spans="1:74" s="14" customFormat="1" ht="357" customHeight="1" thickBot="1" x14ac:dyDescent="0.4">
      <c r="A6" s="4"/>
      <c r="B6" s="4"/>
      <c r="C6" s="5"/>
      <c r="D6" s="154" t="s">
        <v>179</v>
      </c>
      <c r="E6" s="154" t="s">
        <v>272</v>
      </c>
      <c r="F6" s="154" t="s">
        <v>475</v>
      </c>
      <c r="G6" s="154" t="s">
        <v>273</v>
      </c>
      <c r="H6" s="536" t="s">
        <v>262</v>
      </c>
      <c r="I6" s="537"/>
      <c r="J6" s="6" t="s">
        <v>0</v>
      </c>
      <c r="K6" s="6" t="s">
        <v>263</v>
      </c>
      <c r="L6" s="176" t="s">
        <v>248</v>
      </c>
      <c r="M6" s="176" t="s">
        <v>264</v>
      </c>
      <c r="N6" s="6" t="s">
        <v>265</v>
      </c>
      <c r="O6" s="176" t="s">
        <v>266</v>
      </c>
      <c r="P6" s="176" t="s">
        <v>267</v>
      </c>
      <c r="Q6" s="176" t="s">
        <v>268</v>
      </c>
      <c r="R6" s="177" t="s">
        <v>269</v>
      </c>
      <c r="S6" s="177" t="s">
        <v>270</v>
      </c>
      <c r="T6" s="177" t="s">
        <v>453</v>
      </c>
      <c r="U6" s="177" t="s">
        <v>463</v>
      </c>
      <c r="V6" s="177" t="s">
        <v>403</v>
      </c>
      <c r="W6" s="7" t="s">
        <v>271</v>
      </c>
      <c r="X6" s="177" t="s">
        <v>154</v>
      </c>
      <c r="Y6" s="155" t="s">
        <v>180</v>
      </c>
      <c r="Z6" s="158" t="s">
        <v>181</v>
      </c>
      <c r="AA6" s="158" t="s">
        <v>200</v>
      </c>
      <c r="AB6" s="8" t="s">
        <v>182</v>
      </c>
      <c r="AC6" s="8" t="s">
        <v>183</v>
      </c>
      <c r="AD6" s="8" t="s">
        <v>184</v>
      </c>
      <c r="AE6" s="8" t="s">
        <v>185</v>
      </c>
      <c r="AF6" s="8" t="s">
        <v>186</v>
      </c>
      <c r="AG6" s="8" t="s">
        <v>187</v>
      </c>
      <c r="AH6" s="8" t="s">
        <v>188</v>
      </c>
      <c r="AI6" s="8" t="s">
        <v>189</v>
      </c>
      <c r="AJ6" s="8" t="s">
        <v>190</v>
      </c>
      <c r="AK6" s="8" t="s">
        <v>191</v>
      </c>
      <c r="AL6" s="8" t="s">
        <v>192</v>
      </c>
      <c r="AM6" s="8" t="s">
        <v>193</v>
      </c>
      <c r="AN6" s="8" t="s">
        <v>195</v>
      </c>
      <c r="AO6" s="159" t="s">
        <v>196</v>
      </c>
      <c r="AP6" s="160" t="s">
        <v>194</v>
      </c>
      <c r="AQ6" s="130" t="s">
        <v>332</v>
      </c>
      <c r="AR6" s="9" t="s">
        <v>282</v>
      </c>
      <c r="AS6" s="9" t="s">
        <v>472</v>
      </c>
      <c r="AT6" s="9" t="s">
        <v>283</v>
      </c>
      <c r="AU6" s="9" t="s">
        <v>284</v>
      </c>
      <c r="AV6" s="10" t="s">
        <v>285</v>
      </c>
      <c r="AW6" s="9" t="s">
        <v>286</v>
      </c>
      <c r="AX6" s="9" t="s">
        <v>287</v>
      </c>
      <c r="AY6" s="10" t="s">
        <v>288</v>
      </c>
      <c r="AZ6" s="10" t="s">
        <v>289</v>
      </c>
      <c r="BA6" s="10" t="s">
        <v>290</v>
      </c>
      <c r="BB6" s="9" t="s">
        <v>291</v>
      </c>
      <c r="BC6" s="11" t="s">
        <v>292</v>
      </c>
      <c r="BD6" s="9" t="s">
        <v>293</v>
      </c>
      <c r="BE6" s="9" t="s">
        <v>295</v>
      </c>
      <c r="BF6" s="11" t="s">
        <v>294</v>
      </c>
      <c r="BG6" s="148" t="s">
        <v>161</v>
      </c>
      <c r="BH6" s="149" t="s">
        <v>162</v>
      </c>
      <c r="BI6" s="149" t="s">
        <v>164</v>
      </c>
      <c r="BJ6" s="149" t="s">
        <v>165</v>
      </c>
      <c r="BK6" s="149" t="s">
        <v>166</v>
      </c>
      <c r="BL6" s="149" t="s">
        <v>167</v>
      </c>
      <c r="BM6" s="149" t="s">
        <v>168</v>
      </c>
      <c r="BN6" s="149" t="s">
        <v>336</v>
      </c>
      <c r="BO6" s="149" t="s">
        <v>172</v>
      </c>
      <c r="BP6" s="149" t="s">
        <v>176</v>
      </c>
      <c r="BQ6" s="150" t="s">
        <v>173</v>
      </c>
      <c r="BR6" s="150" t="s">
        <v>169</v>
      </c>
      <c r="BS6" s="147" t="s">
        <v>178</v>
      </c>
      <c r="BT6" s="147" t="s">
        <v>278</v>
      </c>
      <c r="BU6" s="12" t="s">
        <v>1</v>
      </c>
      <c r="BV6" s="13"/>
    </row>
    <row r="7" spans="1:74" s="20" customFormat="1" ht="20.25" thickBot="1" x14ac:dyDescent="0.35">
      <c r="A7" s="541" t="s">
        <v>2</v>
      </c>
      <c r="B7" s="541"/>
      <c r="C7" s="541"/>
      <c r="D7" s="15">
        <v>4</v>
      </c>
      <c r="E7" s="15">
        <v>4</v>
      </c>
      <c r="F7" s="15">
        <v>8</v>
      </c>
      <c r="G7" s="15"/>
      <c r="H7" s="16">
        <v>4</v>
      </c>
      <c r="I7" s="16">
        <v>4</v>
      </c>
      <c r="J7" s="17">
        <v>4</v>
      </c>
      <c r="K7" s="17">
        <v>2</v>
      </c>
      <c r="L7" s="17">
        <v>4</v>
      </c>
      <c r="M7" s="17">
        <v>6</v>
      </c>
      <c r="N7" s="17">
        <v>4</v>
      </c>
      <c r="O7" s="16">
        <v>4</v>
      </c>
      <c r="P7" s="16">
        <v>4</v>
      </c>
      <c r="Q7" s="16">
        <v>4</v>
      </c>
      <c r="R7" s="18">
        <v>4</v>
      </c>
      <c r="S7" s="18">
        <v>2</v>
      </c>
      <c r="T7" s="18">
        <v>2</v>
      </c>
      <c r="U7" s="18">
        <v>2</v>
      </c>
      <c r="V7" s="18">
        <v>2</v>
      </c>
      <c r="W7" s="18">
        <v>4</v>
      </c>
      <c r="X7" s="18">
        <v>4</v>
      </c>
      <c r="Y7" s="18">
        <v>2</v>
      </c>
      <c r="Z7" s="18">
        <v>2</v>
      </c>
      <c r="AA7" s="129">
        <v>3</v>
      </c>
      <c r="AB7" s="15">
        <v>2</v>
      </c>
      <c r="AC7" s="18">
        <v>4</v>
      </c>
      <c r="AD7" s="18">
        <v>4</v>
      </c>
      <c r="AE7" s="18">
        <v>3</v>
      </c>
      <c r="AF7" s="18">
        <v>3</v>
      </c>
      <c r="AG7" s="18">
        <v>3</v>
      </c>
      <c r="AH7" s="18">
        <v>1</v>
      </c>
      <c r="AI7" s="18">
        <v>2</v>
      </c>
      <c r="AJ7" s="18">
        <v>2</v>
      </c>
      <c r="AK7" s="15">
        <v>4</v>
      </c>
      <c r="AL7" s="15">
        <v>4</v>
      </c>
      <c r="AM7" s="15">
        <v>4</v>
      </c>
      <c r="AN7" s="129">
        <v>4</v>
      </c>
      <c r="AO7" s="129">
        <v>4</v>
      </c>
      <c r="AP7" s="129">
        <v>3</v>
      </c>
      <c r="AQ7" s="15">
        <v>4</v>
      </c>
      <c r="AR7" s="15">
        <v>4</v>
      </c>
      <c r="AS7" s="15">
        <v>3</v>
      </c>
      <c r="AT7" s="15">
        <v>3</v>
      </c>
      <c r="AU7" s="15">
        <v>3</v>
      </c>
      <c r="AV7" s="15">
        <v>3</v>
      </c>
      <c r="AW7" s="15">
        <v>4</v>
      </c>
      <c r="AX7" s="15">
        <v>3</v>
      </c>
      <c r="AY7" s="15">
        <v>3</v>
      </c>
      <c r="AZ7" s="15">
        <v>3</v>
      </c>
      <c r="BA7" s="15">
        <v>3</v>
      </c>
      <c r="BB7" s="15">
        <v>3</v>
      </c>
      <c r="BC7" s="15">
        <v>3</v>
      </c>
      <c r="BD7" s="15">
        <v>4</v>
      </c>
      <c r="BE7" s="15">
        <v>3</v>
      </c>
      <c r="BF7" s="15">
        <v>3</v>
      </c>
      <c r="BG7" s="21">
        <v>4</v>
      </c>
      <c r="BH7" s="18">
        <v>4</v>
      </c>
      <c r="BI7" s="18">
        <v>4</v>
      </c>
      <c r="BJ7" s="18">
        <v>4</v>
      </c>
      <c r="BK7" s="18">
        <v>4</v>
      </c>
      <c r="BL7" s="18">
        <v>4</v>
      </c>
      <c r="BM7" s="18">
        <v>4</v>
      </c>
      <c r="BN7" s="18">
        <v>4</v>
      </c>
      <c r="BO7" s="18">
        <v>4</v>
      </c>
      <c r="BP7" s="18">
        <v>4</v>
      </c>
      <c r="BQ7" s="18">
        <v>4</v>
      </c>
      <c r="BR7" s="18">
        <v>4</v>
      </c>
      <c r="BS7" s="18">
        <v>4</v>
      </c>
      <c r="BT7" s="18">
        <v>4</v>
      </c>
      <c r="BU7" s="19">
        <f>SUM(D7:BT7)</f>
        <v>238</v>
      </c>
    </row>
    <row r="8" spans="1:74" s="22" customFormat="1" ht="21.75" thickBot="1" x14ac:dyDescent="0.4">
      <c r="A8" s="545" t="s">
        <v>3</v>
      </c>
      <c r="B8" s="545"/>
      <c r="C8" s="545"/>
      <c r="D8" s="21" t="s">
        <v>279</v>
      </c>
      <c r="E8" s="21" t="s">
        <v>280</v>
      </c>
      <c r="F8" s="21" t="s">
        <v>281</v>
      </c>
      <c r="G8" s="21" t="s">
        <v>4</v>
      </c>
      <c r="H8" s="21" t="s">
        <v>134</v>
      </c>
      <c r="I8" s="21" t="s">
        <v>137</v>
      </c>
      <c r="J8" s="21" t="s">
        <v>136</v>
      </c>
      <c r="K8" s="21" t="s">
        <v>138</v>
      </c>
      <c r="L8" s="21" t="s">
        <v>140</v>
      </c>
      <c r="M8" s="21" t="s">
        <v>141</v>
      </c>
      <c r="N8" s="21" t="s">
        <v>142</v>
      </c>
      <c r="O8" s="21" t="s">
        <v>143</v>
      </c>
      <c r="P8" s="21" t="s">
        <v>144</v>
      </c>
      <c r="Q8" s="21" t="s">
        <v>146</v>
      </c>
      <c r="R8" s="21" t="s">
        <v>147</v>
      </c>
      <c r="S8" s="21" t="s">
        <v>149</v>
      </c>
      <c r="T8" s="21" t="s">
        <v>151</v>
      </c>
      <c r="U8" s="21" t="s">
        <v>152</v>
      </c>
      <c r="V8" s="21" t="s">
        <v>404</v>
      </c>
      <c r="W8" s="21" t="s">
        <v>454</v>
      </c>
      <c r="X8" s="21" t="s">
        <v>455</v>
      </c>
      <c r="Y8" s="50" t="s">
        <v>93</v>
      </c>
      <c r="Z8" s="50" t="s">
        <v>92</v>
      </c>
      <c r="AA8" s="50" t="s">
        <v>103</v>
      </c>
      <c r="AB8" s="50" t="s">
        <v>131</v>
      </c>
      <c r="AC8" s="50" t="s">
        <v>96</v>
      </c>
      <c r="AD8" s="50" t="s">
        <v>95</v>
      </c>
      <c r="AE8" s="50" t="s">
        <v>104</v>
      </c>
      <c r="AF8" s="50" t="s">
        <v>97</v>
      </c>
      <c r="AG8" s="50" t="s">
        <v>98</v>
      </c>
      <c r="AH8" s="50" t="s">
        <v>198</v>
      </c>
      <c r="AI8" s="50" t="s">
        <v>99</v>
      </c>
      <c r="AJ8" s="50" t="s">
        <v>94</v>
      </c>
      <c r="AK8" s="50" t="s">
        <v>100</v>
      </c>
      <c r="AL8" s="50" t="s">
        <v>101</v>
      </c>
      <c r="AM8" s="50" t="s">
        <v>102</v>
      </c>
      <c r="AN8" s="50" t="s">
        <v>105</v>
      </c>
      <c r="AO8" s="50" t="s">
        <v>132</v>
      </c>
      <c r="AP8" s="50" t="s">
        <v>197</v>
      </c>
      <c r="AQ8" s="99" t="s">
        <v>106</v>
      </c>
      <c r="AR8" s="99" t="s">
        <v>107</v>
      </c>
      <c r="AS8" s="99" t="s">
        <v>108</v>
      </c>
      <c r="AT8" s="99" t="s">
        <v>109</v>
      </c>
      <c r="AU8" s="99" t="s">
        <v>110</v>
      </c>
      <c r="AV8" s="99" t="s">
        <v>111</v>
      </c>
      <c r="AW8" s="99" t="s">
        <v>112</v>
      </c>
      <c r="AX8" s="99" t="s">
        <v>113</v>
      </c>
      <c r="AY8" s="99" t="s">
        <v>114</v>
      </c>
      <c r="AZ8" s="99" t="s">
        <v>115</v>
      </c>
      <c r="BA8" s="99" t="s">
        <v>116</v>
      </c>
      <c r="BB8" s="99" t="s">
        <v>118</v>
      </c>
      <c r="BC8" s="99" t="s">
        <v>117</v>
      </c>
      <c r="BD8" s="99" t="s">
        <v>119</v>
      </c>
      <c r="BE8" s="99" t="s">
        <v>155</v>
      </c>
      <c r="BF8" s="99" t="s">
        <v>156</v>
      </c>
      <c r="BG8" s="50" t="s">
        <v>120</v>
      </c>
      <c r="BH8" s="50" t="s">
        <v>163</v>
      </c>
      <c r="BI8" s="50" t="s">
        <v>121</v>
      </c>
      <c r="BJ8" s="50" t="s">
        <v>122</v>
      </c>
      <c r="BK8" s="50" t="s">
        <v>123</v>
      </c>
      <c r="BL8" s="50" t="s">
        <v>124</v>
      </c>
      <c r="BM8" s="50" t="s">
        <v>127</v>
      </c>
      <c r="BN8" s="50" t="s">
        <v>125</v>
      </c>
      <c r="BO8" s="50" t="s">
        <v>126</v>
      </c>
      <c r="BP8" s="50" t="s">
        <v>129</v>
      </c>
      <c r="BQ8" s="50" t="s">
        <v>130</v>
      </c>
      <c r="BR8" s="50" t="s">
        <v>128</v>
      </c>
      <c r="BS8" s="50" t="s">
        <v>170</v>
      </c>
      <c r="BT8" s="21" t="s">
        <v>171</v>
      </c>
    </row>
    <row r="9" spans="1:74" ht="21.75" thickBot="1" x14ac:dyDescent="0.4">
      <c r="A9" s="546" t="s">
        <v>5</v>
      </c>
      <c r="B9" s="546"/>
      <c r="C9" s="546"/>
      <c r="D9" s="23"/>
      <c r="E9" s="23"/>
      <c r="F9" s="23"/>
      <c r="G9" s="23"/>
      <c r="H9" s="24"/>
      <c r="I9" s="24"/>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row>
    <row r="10" spans="1:74" ht="50.1" customHeight="1" thickBot="1" x14ac:dyDescent="0.3">
      <c r="A10" s="544"/>
      <c r="B10" s="544"/>
      <c r="C10" s="544"/>
      <c r="D10" s="26"/>
      <c r="E10" s="27"/>
      <c r="F10" s="27"/>
      <c r="G10" s="27"/>
      <c r="H10" s="28"/>
      <c r="I10" s="29"/>
      <c r="J10" s="30"/>
      <c r="K10" s="30"/>
      <c r="L10" s="30"/>
      <c r="M10" s="30"/>
      <c r="N10" s="30"/>
      <c r="O10" s="30"/>
      <c r="P10" s="30"/>
      <c r="Q10" s="30"/>
      <c r="R10" s="30"/>
      <c r="S10" s="30"/>
      <c r="T10" s="30"/>
      <c r="U10" s="30"/>
      <c r="V10" s="30"/>
      <c r="W10" s="30"/>
      <c r="X10" s="30"/>
      <c r="Y10" s="28"/>
      <c r="Z10" s="30"/>
      <c r="AA10" s="30"/>
      <c r="AB10" s="30"/>
      <c r="AC10" s="30"/>
      <c r="AD10" s="30"/>
      <c r="AE10" s="30"/>
      <c r="AF10" s="30"/>
      <c r="AG10" s="30"/>
      <c r="AH10" s="30"/>
      <c r="AI10" s="30"/>
      <c r="AJ10" s="30"/>
      <c r="AK10" s="30"/>
      <c r="AL10" s="30"/>
      <c r="AM10" s="30"/>
      <c r="AN10" s="30"/>
      <c r="AO10" s="30"/>
      <c r="AP10" s="30"/>
      <c r="AQ10" s="28"/>
      <c r="AR10" s="30"/>
      <c r="AS10" s="30"/>
      <c r="AT10" s="30"/>
      <c r="AU10" s="30"/>
      <c r="AV10" s="30"/>
      <c r="AW10" s="30"/>
      <c r="AX10" s="30"/>
      <c r="AY10" s="30"/>
      <c r="AZ10" s="30"/>
      <c r="BA10" s="30"/>
      <c r="BB10" s="30"/>
      <c r="BC10" s="30"/>
      <c r="BD10" s="30"/>
      <c r="BE10" s="30"/>
      <c r="BF10" s="30"/>
      <c r="BG10" s="28"/>
      <c r="BH10" s="30"/>
      <c r="BI10" s="30"/>
      <c r="BJ10" s="30"/>
      <c r="BK10" s="30"/>
      <c r="BL10" s="30"/>
      <c r="BM10" s="30"/>
      <c r="BN10" s="30"/>
      <c r="BO10" s="30"/>
      <c r="BP10" s="30"/>
      <c r="BQ10" s="151"/>
      <c r="BR10" s="151"/>
      <c r="BS10" s="151"/>
      <c r="BT10" s="31"/>
    </row>
    <row r="11" spans="1:74" ht="50.1" customHeight="1" thickBot="1" x14ac:dyDescent="0.3">
      <c r="A11" s="547"/>
      <c r="B11" s="547"/>
      <c r="C11" s="547"/>
      <c r="D11" s="32"/>
      <c r="E11" s="33"/>
      <c r="F11" s="33"/>
      <c r="G11" s="33"/>
      <c r="H11" s="34"/>
      <c r="I11" s="35"/>
      <c r="J11" s="36"/>
      <c r="K11" s="36"/>
      <c r="L11" s="36"/>
      <c r="M11" s="36"/>
      <c r="N11" s="36"/>
      <c r="O11" s="36"/>
      <c r="P11" s="36"/>
      <c r="Q11" s="36"/>
      <c r="R11" s="36"/>
      <c r="S11" s="36"/>
      <c r="T11" s="440"/>
      <c r="U11" s="440"/>
      <c r="V11" s="440"/>
      <c r="W11" s="36"/>
      <c r="X11" s="36"/>
      <c r="Y11" s="34"/>
      <c r="Z11" s="36"/>
      <c r="AA11" s="36"/>
      <c r="AB11" s="36"/>
      <c r="AC11" s="36"/>
      <c r="AD11" s="36"/>
      <c r="AE11" s="36"/>
      <c r="AF11" s="36"/>
      <c r="AG11" s="36"/>
      <c r="AH11" s="36"/>
      <c r="AI11" s="36"/>
      <c r="AJ11" s="36"/>
      <c r="AK11" s="36"/>
      <c r="AL11" s="36"/>
      <c r="AM11" s="36"/>
      <c r="AN11" s="36"/>
      <c r="AO11" s="36"/>
      <c r="AP11" s="36"/>
      <c r="AQ11" s="34"/>
      <c r="AR11" s="36"/>
      <c r="AS11" s="36"/>
      <c r="AT11" s="36"/>
      <c r="AU11" s="36"/>
      <c r="AV11" s="36"/>
      <c r="AW11" s="36"/>
      <c r="AX11" s="36"/>
      <c r="AY11" s="36"/>
      <c r="AZ11" s="162"/>
      <c r="BA11" s="162"/>
      <c r="BB11" s="36"/>
      <c r="BC11" s="36"/>
      <c r="BD11" s="36"/>
      <c r="BE11" s="36"/>
      <c r="BF11" s="36"/>
      <c r="BG11" s="34"/>
      <c r="BH11" s="36"/>
      <c r="BI11" s="36"/>
      <c r="BJ11" s="36"/>
      <c r="BK11" s="36"/>
      <c r="BL11" s="36"/>
      <c r="BM11" s="36"/>
      <c r="BN11" s="36"/>
      <c r="BO11" s="36"/>
      <c r="BP11" s="36"/>
      <c r="BQ11" s="152"/>
      <c r="BR11" s="152"/>
      <c r="BS11" s="152"/>
      <c r="BT11" s="37"/>
    </row>
    <row r="12" spans="1:74" ht="50.1" customHeight="1" thickBot="1" x14ac:dyDescent="0.3">
      <c r="A12" s="544"/>
      <c r="B12" s="544"/>
      <c r="C12" s="544"/>
      <c r="D12" s="38"/>
      <c r="E12" s="39"/>
      <c r="F12" s="39"/>
      <c r="G12" s="39"/>
      <c r="H12" s="40"/>
      <c r="I12" s="41"/>
      <c r="J12" s="42"/>
      <c r="K12" s="42"/>
      <c r="L12" s="42"/>
      <c r="M12" s="42"/>
      <c r="N12" s="42"/>
      <c r="O12" s="42"/>
      <c r="P12" s="42"/>
      <c r="Q12" s="42"/>
      <c r="R12" s="42"/>
      <c r="S12" s="42"/>
      <c r="T12" s="441"/>
      <c r="U12" s="441"/>
      <c r="V12" s="441"/>
      <c r="W12" s="42"/>
      <c r="X12" s="42"/>
      <c r="Y12" s="40"/>
      <c r="Z12" s="42"/>
      <c r="AA12" s="42"/>
      <c r="AB12" s="42"/>
      <c r="AC12" s="42"/>
      <c r="AD12" s="42"/>
      <c r="AE12" s="42"/>
      <c r="AF12" s="42"/>
      <c r="AG12" s="42"/>
      <c r="AH12" s="42"/>
      <c r="AI12" s="42"/>
      <c r="AJ12" s="42"/>
      <c r="AK12" s="42"/>
      <c r="AL12" s="42"/>
      <c r="AM12" s="42"/>
      <c r="AN12" s="42"/>
      <c r="AO12" s="42"/>
      <c r="AP12" s="42"/>
      <c r="AQ12" s="40"/>
      <c r="AR12" s="42"/>
      <c r="AS12" s="42"/>
      <c r="AT12" s="42"/>
      <c r="AU12" s="42"/>
      <c r="AV12" s="42"/>
      <c r="AW12" s="42"/>
      <c r="AX12" s="42"/>
      <c r="AY12" s="42"/>
      <c r="AZ12" s="161"/>
      <c r="BA12" s="161"/>
      <c r="BB12" s="42"/>
      <c r="BC12" s="42"/>
      <c r="BD12" s="42"/>
      <c r="BE12" s="42"/>
      <c r="BF12" s="42"/>
      <c r="BG12" s="40"/>
      <c r="BH12" s="42"/>
      <c r="BI12" s="42"/>
      <c r="BJ12" s="42"/>
      <c r="BK12" s="42"/>
      <c r="BL12" s="42"/>
      <c r="BM12" s="42"/>
      <c r="BN12" s="42"/>
      <c r="BO12" s="42"/>
      <c r="BP12" s="42"/>
      <c r="BQ12" s="146"/>
      <c r="BR12" s="146"/>
      <c r="BS12" s="146"/>
      <c r="BT12" s="43"/>
    </row>
    <row r="13" spans="1:74" ht="50.1" customHeight="1" thickBot="1" x14ac:dyDescent="0.3">
      <c r="A13" s="547"/>
      <c r="B13" s="547"/>
      <c r="C13" s="547"/>
      <c r="D13" s="32"/>
      <c r="E13" s="33"/>
      <c r="F13" s="33"/>
      <c r="G13" s="33"/>
      <c r="H13" s="34"/>
      <c r="I13" s="35"/>
      <c r="J13" s="36"/>
      <c r="K13" s="36"/>
      <c r="L13" s="36"/>
      <c r="M13" s="36"/>
      <c r="N13" s="36"/>
      <c r="O13" s="36"/>
      <c r="P13" s="36"/>
      <c r="Q13" s="36"/>
      <c r="R13" s="36"/>
      <c r="S13" s="36"/>
      <c r="T13" s="440"/>
      <c r="U13" s="440"/>
      <c r="V13" s="440"/>
      <c r="W13" s="36"/>
      <c r="X13" s="36"/>
      <c r="Y13" s="34"/>
      <c r="Z13" s="36"/>
      <c r="AA13" s="36"/>
      <c r="AB13" s="36"/>
      <c r="AC13" s="36"/>
      <c r="AD13" s="36"/>
      <c r="AE13" s="36"/>
      <c r="AF13" s="36"/>
      <c r="AG13" s="36"/>
      <c r="AH13" s="36"/>
      <c r="AI13" s="36"/>
      <c r="AJ13" s="36"/>
      <c r="AK13" s="36"/>
      <c r="AL13" s="36"/>
      <c r="AM13" s="36"/>
      <c r="AN13" s="36"/>
      <c r="AO13" s="36"/>
      <c r="AP13" s="36"/>
      <c r="AQ13" s="34"/>
      <c r="AR13" s="36"/>
      <c r="AS13" s="36"/>
      <c r="AT13" s="36"/>
      <c r="AU13" s="36"/>
      <c r="AV13" s="36"/>
      <c r="AW13" s="36"/>
      <c r="AX13" s="36"/>
      <c r="AY13" s="36"/>
      <c r="AZ13" s="162"/>
      <c r="BA13" s="162"/>
      <c r="BB13" s="36"/>
      <c r="BC13" s="36"/>
      <c r="BD13" s="36"/>
      <c r="BE13" s="36"/>
      <c r="BF13" s="36"/>
      <c r="BG13" s="34"/>
      <c r="BH13" s="36"/>
      <c r="BI13" s="36"/>
      <c r="BJ13" s="36"/>
      <c r="BK13" s="36"/>
      <c r="BL13" s="36"/>
      <c r="BM13" s="36"/>
      <c r="BN13" s="36"/>
      <c r="BO13" s="36"/>
      <c r="BP13" s="36"/>
      <c r="BQ13" s="152"/>
      <c r="BR13" s="152"/>
      <c r="BS13" s="152"/>
      <c r="BT13" s="37"/>
    </row>
    <row r="14" spans="1:74" ht="50.1" customHeight="1" thickBot="1" x14ac:dyDescent="0.3">
      <c r="A14" s="544"/>
      <c r="B14" s="544"/>
      <c r="C14" s="544"/>
      <c r="D14" s="38"/>
      <c r="E14" s="39"/>
      <c r="F14" s="39"/>
      <c r="G14" s="39"/>
      <c r="H14" s="40"/>
      <c r="I14" s="41"/>
      <c r="J14" s="42"/>
      <c r="K14" s="42"/>
      <c r="L14" s="42"/>
      <c r="M14" s="42"/>
      <c r="N14" s="42"/>
      <c r="O14" s="42"/>
      <c r="P14" s="42"/>
      <c r="Q14" s="42"/>
      <c r="R14" s="42"/>
      <c r="S14" s="42"/>
      <c r="T14" s="441"/>
      <c r="U14" s="441"/>
      <c r="V14" s="441"/>
      <c r="W14" s="42"/>
      <c r="X14" s="42"/>
      <c r="Y14" s="40"/>
      <c r="Z14" s="42"/>
      <c r="AA14" s="42"/>
      <c r="AB14" s="42"/>
      <c r="AC14" s="42"/>
      <c r="AD14" s="42"/>
      <c r="AE14" s="42"/>
      <c r="AF14" s="42"/>
      <c r="AG14" s="42"/>
      <c r="AH14" s="42"/>
      <c r="AI14" s="42"/>
      <c r="AJ14" s="42"/>
      <c r="AK14" s="42"/>
      <c r="AL14" s="42"/>
      <c r="AM14" s="42"/>
      <c r="AN14" s="42"/>
      <c r="AO14" s="42"/>
      <c r="AP14" s="42"/>
      <c r="AQ14" s="40"/>
      <c r="AR14" s="42"/>
      <c r="AS14" s="42"/>
      <c r="AT14" s="42"/>
      <c r="AU14" s="42"/>
      <c r="AV14" s="42"/>
      <c r="AW14" s="42"/>
      <c r="AX14" s="42"/>
      <c r="AY14" s="42"/>
      <c r="AZ14" s="161"/>
      <c r="BA14" s="161"/>
      <c r="BB14" s="42"/>
      <c r="BC14" s="42"/>
      <c r="BD14" s="42"/>
      <c r="BE14" s="42"/>
      <c r="BF14" s="42"/>
      <c r="BG14" s="40"/>
      <c r="BH14" s="42"/>
      <c r="BI14" s="42"/>
      <c r="BJ14" s="42"/>
      <c r="BK14" s="42"/>
      <c r="BL14" s="42"/>
      <c r="BM14" s="42"/>
      <c r="BN14" s="42"/>
      <c r="BO14" s="42"/>
      <c r="BP14" s="42"/>
      <c r="BQ14" s="146"/>
      <c r="BR14" s="146"/>
      <c r="BS14" s="146"/>
      <c r="BT14" s="43"/>
    </row>
    <row r="15" spans="1:74" ht="50.1" customHeight="1" thickBot="1" x14ac:dyDescent="0.3">
      <c r="A15" s="547"/>
      <c r="B15" s="547"/>
      <c r="C15" s="547"/>
      <c r="D15" s="32"/>
      <c r="E15" s="33"/>
      <c r="F15" s="33"/>
      <c r="G15" s="33"/>
      <c r="H15" s="34"/>
      <c r="I15" s="35"/>
      <c r="J15" s="36"/>
      <c r="K15" s="36"/>
      <c r="L15" s="36"/>
      <c r="M15" s="36"/>
      <c r="N15" s="36"/>
      <c r="O15" s="36"/>
      <c r="P15" s="36"/>
      <c r="Q15" s="36"/>
      <c r="R15" s="36"/>
      <c r="S15" s="36"/>
      <c r="T15" s="440"/>
      <c r="U15" s="440"/>
      <c r="V15" s="440"/>
      <c r="W15" s="36"/>
      <c r="X15" s="36"/>
      <c r="Y15" s="34"/>
      <c r="Z15" s="36"/>
      <c r="AA15" s="36"/>
      <c r="AB15" s="36"/>
      <c r="AC15" s="36"/>
      <c r="AD15" s="36"/>
      <c r="AE15" s="36"/>
      <c r="AF15" s="36"/>
      <c r="AG15" s="36"/>
      <c r="AH15" s="36"/>
      <c r="AI15" s="36"/>
      <c r="AJ15" s="36"/>
      <c r="AK15" s="36"/>
      <c r="AL15" s="36"/>
      <c r="AM15" s="36"/>
      <c r="AN15" s="36"/>
      <c r="AO15" s="36"/>
      <c r="AP15" s="36"/>
      <c r="AQ15" s="34"/>
      <c r="AR15" s="36"/>
      <c r="AS15" s="36"/>
      <c r="AT15" s="36"/>
      <c r="AU15" s="36"/>
      <c r="AV15" s="36"/>
      <c r="AW15" s="36"/>
      <c r="AX15" s="36"/>
      <c r="AY15" s="36"/>
      <c r="AZ15" s="162"/>
      <c r="BA15" s="162"/>
      <c r="BB15" s="36"/>
      <c r="BC15" s="36"/>
      <c r="BD15" s="36"/>
      <c r="BE15" s="36"/>
      <c r="BF15" s="36"/>
      <c r="BG15" s="34"/>
      <c r="BH15" s="36"/>
      <c r="BI15" s="36"/>
      <c r="BJ15" s="36"/>
      <c r="BK15" s="36"/>
      <c r="BL15" s="36"/>
      <c r="BM15" s="36"/>
      <c r="BN15" s="36"/>
      <c r="BO15" s="36"/>
      <c r="BP15" s="36"/>
      <c r="BQ15" s="152"/>
      <c r="BR15" s="152"/>
      <c r="BS15" s="152"/>
      <c r="BT15" s="37"/>
    </row>
    <row r="16" spans="1:74" ht="50.1" customHeight="1" thickBot="1" x14ac:dyDescent="0.3">
      <c r="A16" s="544"/>
      <c r="B16" s="544"/>
      <c r="C16" s="544"/>
      <c r="D16" s="38"/>
      <c r="E16" s="39"/>
      <c r="F16" s="39"/>
      <c r="G16" s="39"/>
      <c r="H16" s="40"/>
      <c r="I16" s="41"/>
      <c r="J16" s="42"/>
      <c r="K16" s="42"/>
      <c r="L16" s="42"/>
      <c r="M16" s="42"/>
      <c r="N16" s="42"/>
      <c r="O16" s="42"/>
      <c r="P16" s="42"/>
      <c r="Q16" s="42"/>
      <c r="R16" s="42"/>
      <c r="S16" s="42"/>
      <c r="T16" s="441"/>
      <c r="U16" s="441"/>
      <c r="V16" s="441"/>
      <c r="W16" s="42"/>
      <c r="X16" s="42"/>
      <c r="Y16" s="40"/>
      <c r="Z16" s="42"/>
      <c r="AA16" s="42"/>
      <c r="AB16" s="42"/>
      <c r="AC16" s="42"/>
      <c r="AD16" s="42"/>
      <c r="AE16" s="42"/>
      <c r="AF16" s="42"/>
      <c r="AG16" s="42"/>
      <c r="AH16" s="42"/>
      <c r="AI16" s="42"/>
      <c r="AJ16" s="42"/>
      <c r="AK16" s="42"/>
      <c r="AL16" s="42"/>
      <c r="AM16" s="42"/>
      <c r="AN16" s="42"/>
      <c r="AO16" s="42"/>
      <c r="AP16" s="42"/>
      <c r="AQ16" s="40"/>
      <c r="AR16" s="42"/>
      <c r="AS16" s="42"/>
      <c r="AT16" s="42"/>
      <c r="AU16" s="42"/>
      <c r="AV16" s="42"/>
      <c r="AW16" s="42"/>
      <c r="AX16" s="42"/>
      <c r="AY16" s="42"/>
      <c r="AZ16" s="161"/>
      <c r="BA16" s="161"/>
      <c r="BB16" s="42"/>
      <c r="BC16" s="42"/>
      <c r="BD16" s="42"/>
      <c r="BE16" s="42"/>
      <c r="BF16" s="42"/>
      <c r="BG16" s="40"/>
      <c r="BH16" s="42"/>
      <c r="BI16" s="42"/>
      <c r="BJ16" s="42"/>
      <c r="BK16" s="42"/>
      <c r="BL16" s="42"/>
      <c r="BM16" s="42"/>
      <c r="BN16" s="42"/>
      <c r="BO16" s="42"/>
      <c r="BP16" s="42"/>
      <c r="BQ16" s="146"/>
      <c r="BR16" s="146"/>
      <c r="BS16" s="146"/>
      <c r="BT16" s="43"/>
    </row>
    <row r="17" spans="1:72" ht="50.1" customHeight="1" thickBot="1" x14ac:dyDescent="0.3">
      <c r="A17" s="547"/>
      <c r="B17" s="547"/>
      <c r="C17" s="547"/>
      <c r="D17" s="32"/>
      <c r="E17" s="33"/>
      <c r="F17" s="33"/>
      <c r="G17" s="33"/>
      <c r="H17" s="34"/>
      <c r="I17" s="35"/>
      <c r="J17" s="36"/>
      <c r="K17" s="36"/>
      <c r="L17" s="36"/>
      <c r="M17" s="36"/>
      <c r="N17" s="36"/>
      <c r="O17" s="36"/>
      <c r="P17" s="36"/>
      <c r="Q17" s="36"/>
      <c r="R17" s="36"/>
      <c r="S17" s="36"/>
      <c r="T17" s="440"/>
      <c r="U17" s="440"/>
      <c r="V17" s="440"/>
      <c r="W17" s="36"/>
      <c r="X17" s="36"/>
      <c r="Y17" s="34"/>
      <c r="Z17" s="36"/>
      <c r="AA17" s="36"/>
      <c r="AB17" s="36"/>
      <c r="AC17" s="36"/>
      <c r="AD17" s="36"/>
      <c r="AE17" s="36"/>
      <c r="AF17" s="36"/>
      <c r="AG17" s="36"/>
      <c r="AH17" s="36"/>
      <c r="AI17" s="36"/>
      <c r="AJ17" s="36"/>
      <c r="AK17" s="36"/>
      <c r="AL17" s="36"/>
      <c r="AM17" s="36"/>
      <c r="AN17" s="36"/>
      <c r="AO17" s="36"/>
      <c r="AP17" s="36"/>
      <c r="AQ17" s="34"/>
      <c r="AR17" s="36"/>
      <c r="AS17" s="36"/>
      <c r="AT17" s="36"/>
      <c r="AU17" s="36"/>
      <c r="AV17" s="36"/>
      <c r="AW17" s="36"/>
      <c r="AX17" s="36"/>
      <c r="AY17" s="36"/>
      <c r="AZ17" s="162"/>
      <c r="BA17" s="162"/>
      <c r="BB17" s="36"/>
      <c r="BC17" s="36"/>
      <c r="BD17" s="36"/>
      <c r="BE17" s="36"/>
      <c r="BF17" s="36"/>
      <c r="BG17" s="34"/>
      <c r="BH17" s="36"/>
      <c r="BI17" s="36"/>
      <c r="BJ17" s="36"/>
      <c r="BK17" s="36"/>
      <c r="BL17" s="36"/>
      <c r="BM17" s="36"/>
      <c r="BN17" s="36"/>
      <c r="BO17" s="36"/>
      <c r="BP17" s="36"/>
      <c r="BQ17" s="152"/>
      <c r="BR17" s="152"/>
      <c r="BS17" s="152"/>
      <c r="BT17" s="37"/>
    </row>
    <row r="18" spans="1:72" ht="50.1" customHeight="1" thickBot="1" x14ac:dyDescent="0.3">
      <c r="A18" s="544"/>
      <c r="B18" s="544"/>
      <c r="C18" s="544"/>
      <c r="D18" s="38"/>
      <c r="E18" s="39"/>
      <c r="F18" s="39"/>
      <c r="G18" s="39"/>
      <c r="H18" s="40"/>
      <c r="I18" s="41"/>
      <c r="J18" s="42"/>
      <c r="K18" s="42"/>
      <c r="L18" s="42"/>
      <c r="M18" s="42"/>
      <c r="N18" s="42"/>
      <c r="O18" s="42"/>
      <c r="P18" s="42"/>
      <c r="Q18" s="42"/>
      <c r="R18" s="42"/>
      <c r="S18" s="42"/>
      <c r="T18" s="441"/>
      <c r="U18" s="441"/>
      <c r="V18" s="441"/>
      <c r="W18" s="42"/>
      <c r="X18" s="42"/>
      <c r="Y18" s="40"/>
      <c r="Z18" s="42"/>
      <c r="AA18" s="42"/>
      <c r="AB18" s="42"/>
      <c r="AC18" s="42"/>
      <c r="AD18" s="42"/>
      <c r="AE18" s="42"/>
      <c r="AF18" s="42"/>
      <c r="AG18" s="42"/>
      <c r="AH18" s="42"/>
      <c r="AI18" s="42"/>
      <c r="AJ18" s="42"/>
      <c r="AK18" s="42"/>
      <c r="AL18" s="42"/>
      <c r="AM18" s="42"/>
      <c r="AN18" s="42"/>
      <c r="AO18" s="42"/>
      <c r="AP18" s="42"/>
      <c r="AQ18" s="40"/>
      <c r="AR18" s="42"/>
      <c r="AS18" s="42"/>
      <c r="AT18" s="42"/>
      <c r="AU18" s="42"/>
      <c r="AV18" s="42"/>
      <c r="AW18" s="42"/>
      <c r="AX18" s="42"/>
      <c r="AY18" s="42"/>
      <c r="AZ18" s="161"/>
      <c r="BA18" s="161"/>
      <c r="BB18" s="42"/>
      <c r="BC18" s="42"/>
      <c r="BD18" s="42"/>
      <c r="BE18" s="42"/>
      <c r="BF18" s="42"/>
      <c r="BG18" s="40"/>
      <c r="BH18" s="42"/>
      <c r="BI18" s="42"/>
      <c r="BJ18" s="42"/>
      <c r="BK18" s="42"/>
      <c r="BL18" s="42"/>
      <c r="BM18" s="42"/>
      <c r="BN18" s="42"/>
      <c r="BO18" s="42"/>
      <c r="BP18" s="42"/>
      <c r="BQ18" s="146"/>
      <c r="BR18" s="146"/>
      <c r="BS18" s="146"/>
      <c r="BT18" s="43"/>
    </row>
    <row r="19" spans="1:72" ht="50.1" customHeight="1" thickBot="1" x14ac:dyDescent="0.3">
      <c r="A19" s="547"/>
      <c r="B19" s="547"/>
      <c r="C19" s="547"/>
      <c r="D19" s="32"/>
      <c r="E19" s="33"/>
      <c r="F19" s="33"/>
      <c r="G19" s="33"/>
      <c r="H19" s="34"/>
      <c r="I19" s="35"/>
      <c r="J19" s="36"/>
      <c r="K19" s="36"/>
      <c r="L19" s="36"/>
      <c r="M19" s="36"/>
      <c r="N19" s="36"/>
      <c r="O19" s="36"/>
      <c r="P19" s="36"/>
      <c r="Q19" s="36"/>
      <c r="R19" s="36"/>
      <c r="S19" s="36"/>
      <c r="T19" s="440"/>
      <c r="U19" s="440"/>
      <c r="V19" s="440"/>
      <c r="W19" s="36"/>
      <c r="X19" s="36"/>
      <c r="Y19" s="34"/>
      <c r="Z19" s="36"/>
      <c r="AA19" s="36"/>
      <c r="AB19" s="36"/>
      <c r="AC19" s="36"/>
      <c r="AD19" s="36"/>
      <c r="AE19" s="36"/>
      <c r="AF19" s="36"/>
      <c r="AG19" s="36"/>
      <c r="AH19" s="36"/>
      <c r="AI19" s="36"/>
      <c r="AJ19" s="36"/>
      <c r="AK19" s="36"/>
      <c r="AL19" s="36"/>
      <c r="AM19" s="36"/>
      <c r="AN19" s="36"/>
      <c r="AO19" s="36"/>
      <c r="AP19" s="36"/>
      <c r="AQ19" s="34"/>
      <c r="AR19" s="36"/>
      <c r="AS19" s="36"/>
      <c r="AT19" s="36"/>
      <c r="AU19" s="36"/>
      <c r="AV19" s="36"/>
      <c r="AW19" s="36"/>
      <c r="AX19" s="36"/>
      <c r="AY19" s="36"/>
      <c r="AZ19" s="162"/>
      <c r="BA19" s="162"/>
      <c r="BB19" s="36"/>
      <c r="BC19" s="36"/>
      <c r="BD19" s="36"/>
      <c r="BE19" s="36"/>
      <c r="BF19" s="36"/>
      <c r="BG19" s="34"/>
      <c r="BH19" s="36"/>
      <c r="BI19" s="36"/>
      <c r="BJ19" s="36"/>
      <c r="BK19" s="36"/>
      <c r="BL19" s="36"/>
      <c r="BM19" s="36"/>
      <c r="BN19" s="36"/>
      <c r="BO19" s="36"/>
      <c r="BP19" s="36"/>
      <c r="BQ19" s="152"/>
      <c r="BR19" s="152"/>
      <c r="BS19" s="152"/>
      <c r="BT19" s="37"/>
    </row>
    <row r="20" spans="1:72" ht="50.1" customHeight="1" thickBot="1" x14ac:dyDescent="0.3">
      <c r="A20" s="544"/>
      <c r="B20" s="544"/>
      <c r="C20" s="544"/>
      <c r="D20" s="38"/>
      <c r="E20" s="39"/>
      <c r="F20" s="39"/>
      <c r="G20" s="39"/>
      <c r="H20" s="40"/>
      <c r="I20" s="41"/>
      <c r="J20" s="42"/>
      <c r="K20" s="42"/>
      <c r="L20" s="42"/>
      <c r="M20" s="42"/>
      <c r="N20" s="42"/>
      <c r="O20" s="42"/>
      <c r="P20" s="42"/>
      <c r="Q20" s="42"/>
      <c r="R20" s="42"/>
      <c r="S20" s="42"/>
      <c r="T20" s="441"/>
      <c r="U20" s="441"/>
      <c r="V20" s="441"/>
      <c r="W20" s="42"/>
      <c r="X20" s="42"/>
      <c r="Y20" s="40"/>
      <c r="Z20" s="42"/>
      <c r="AA20" s="42"/>
      <c r="AB20" s="42"/>
      <c r="AC20" s="42"/>
      <c r="AD20" s="42"/>
      <c r="AE20" s="42"/>
      <c r="AF20" s="42"/>
      <c r="AG20" s="42"/>
      <c r="AH20" s="42"/>
      <c r="AI20" s="42"/>
      <c r="AJ20" s="42"/>
      <c r="AK20" s="42"/>
      <c r="AL20" s="42"/>
      <c r="AM20" s="42"/>
      <c r="AN20" s="42"/>
      <c r="AO20" s="42"/>
      <c r="AP20" s="42"/>
      <c r="AQ20" s="40"/>
      <c r="AR20" s="42"/>
      <c r="AS20" s="42"/>
      <c r="AT20" s="42"/>
      <c r="AU20" s="42"/>
      <c r="AV20" s="42"/>
      <c r="AW20" s="42"/>
      <c r="AX20" s="42"/>
      <c r="AY20" s="42"/>
      <c r="AZ20" s="161"/>
      <c r="BA20" s="161"/>
      <c r="BB20" s="42"/>
      <c r="BC20" s="42"/>
      <c r="BD20" s="42"/>
      <c r="BE20" s="42"/>
      <c r="BF20" s="42"/>
      <c r="BG20" s="40"/>
      <c r="BH20" s="42"/>
      <c r="BI20" s="42"/>
      <c r="BJ20" s="42"/>
      <c r="BK20" s="42"/>
      <c r="BL20" s="42"/>
      <c r="BM20" s="42"/>
      <c r="BN20" s="42"/>
      <c r="BO20" s="42"/>
      <c r="BP20" s="42"/>
      <c r="BQ20" s="146"/>
      <c r="BR20" s="146"/>
      <c r="BS20" s="146"/>
      <c r="BT20" s="43"/>
    </row>
    <row r="21" spans="1:72" ht="50.1" customHeight="1" thickBot="1" x14ac:dyDescent="0.3">
      <c r="A21" s="547"/>
      <c r="B21" s="547"/>
      <c r="C21" s="547"/>
      <c r="D21" s="44"/>
      <c r="E21" s="45"/>
      <c r="F21" s="45"/>
      <c r="G21" s="45"/>
      <c r="H21" s="46"/>
      <c r="I21" s="47"/>
      <c r="J21" s="48"/>
      <c r="K21" s="48"/>
      <c r="L21" s="48"/>
      <c r="M21" s="48"/>
      <c r="N21" s="48"/>
      <c r="O21" s="48"/>
      <c r="P21" s="48"/>
      <c r="Q21" s="48"/>
      <c r="R21" s="48"/>
      <c r="S21" s="48"/>
      <c r="T21" s="442"/>
      <c r="U21" s="442"/>
      <c r="V21" s="442"/>
      <c r="W21" s="48"/>
      <c r="X21" s="48"/>
      <c r="Y21" s="46"/>
      <c r="Z21" s="48"/>
      <c r="AA21" s="48"/>
      <c r="AB21" s="48"/>
      <c r="AC21" s="48"/>
      <c r="AD21" s="48"/>
      <c r="AE21" s="48"/>
      <c r="AF21" s="48"/>
      <c r="AG21" s="48"/>
      <c r="AH21" s="48"/>
      <c r="AI21" s="48"/>
      <c r="AJ21" s="48"/>
      <c r="AK21" s="48"/>
      <c r="AL21" s="48"/>
      <c r="AM21" s="48"/>
      <c r="AN21" s="48"/>
      <c r="AO21" s="48"/>
      <c r="AP21" s="48"/>
      <c r="AQ21" s="46"/>
      <c r="AR21" s="48"/>
      <c r="AS21" s="48"/>
      <c r="AT21" s="48"/>
      <c r="AU21" s="48"/>
      <c r="AV21" s="48"/>
      <c r="AW21" s="48"/>
      <c r="AX21" s="48"/>
      <c r="AY21" s="48"/>
      <c r="AZ21" s="163"/>
      <c r="BA21" s="163"/>
      <c r="BB21" s="48"/>
      <c r="BC21" s="48"/>
      <c r="BD21" s="48"/>
      <c r="BE21" s="48"/>
      <c r="BF21" s="48"/>
      <c r="BG21" s="46"/>
      <c r="BH21" s="48"/>
      <c r="BI21" s="48"/>
      <c r="BJ21" s="48"/>
      <c r="BK21" s="48"/>
      <c r="BL21" s="48"/>
      <c r="BM21" s="48"/>
      <c r="BN21" s="48"/>
      <c r="BO21" s="48"/>
      <c r="BP21" s="48"/>
      <c r="BQ21" s="153"/>
      <c r="BR21" s="153"/>
      <c r="BS21" s="153"/>
      <c r="BT21" s="49"/>
    </row>
    <row r="23" spans="1:72" x14ac:dyDescent="0.25">
      <c r="A23" s="548">
        <f ca="1">TODAY()</f>
        <v>42717</v>
      </c>
      <c r="B23" s="549"/>
      <c r="C23" s="549"/>
      <c r="D23" s="549"/>
      <c r="E23" s="549"/>
      <c r="F23" s="549"/>
      <c r="G23" s="549"/>
      <c r="H23" s="549"/>
      <c r="I23" s="549"/>
      <c r="J23" s="549"/>
      <c r="K23" s="549"/>
      <c r="L23" s="549"/>
      <c r="M23" s="549"/>
      <c r="N23" s="549"/>
      <c r="O23" s="549"/>
      <c r="P23" s="549"/>
      <c r="Q23" s="549"/>
      <c r="R23" s="549"/>
      <c r="S23" s="549"/>
      <c r="T23" s="549"/>
      <c r="U23" s="549"/>
      <c r="V23" s="549"/>
      <c r="W23" s="549"/>
      <c r="X23" s="549"/>
      <c r="Y23" s="549"/>
      <c r="Z23" s="549"/>
      <c r="AA23" s="549"/>
      <c r="AB23" s="549"/>
      <c r="AC23" s="549"/>
      <c r="AD23" s="549"/>
      <c r="AE23" s="549"/>
      <c r="AF23" s="549"/>
      <c r="AG23" s="549"/>
      <c r="AH23" s="549"/>
      <c r="AI23" s="549"/>
      <c r="AJ23" s="549"/>
      <c r="AK23" s="549"/>
      <c r="AL23" s="549"/>
      <c r="AM23" s="549"/>
      <c r="AN23" s="549"/>
      <c r="AO23" s="549"/>
      <c r="AP23" s="549"/>
      <c r="AQ23" s="549"/>
      <c r="AR23" s="549"/>
      <c r="AS23" s="549"/>
      <c r="AT23" s="549"/>
      <c r="AU23" s="549"/>
      <c r="AV23" s="549"/>
      <c r="AW23" s="549"/>
      <c r="AX23" s="549"/>
      <c r="AY23" s="549"/>
      <c r="AZ23" s="549"/>
      <c r="BA23" s="549"/>
      <c r="BB23" s="549"/>
      <c r="BC23" s="549"/>
      <c r="BD23" s="549"/>
      <c r="BE23" s="549"/>
      <c r="BF23" s="549"/>
      <c r="BG23" s="549"/>
      <c r="BH23" s="549"/>
      <c r="BI23" s="549"/>
      <c r="BJ23" s="549"/>
      <c r="BK23" s="549"/>
      <c r="BL23" s="549"/>
      <c r="BM23" s="549"/>
      <c r="BN23" s="549"/>
      <c r="BO23" s="549"/>
      <c r="BP23" s="549"/>
      <c r="BQ23" s="549"/>
      <c r="BR23" s="549"/>
      <c r="BS23" s="549"/>
      <c r="BT23" s="549"/>
    </row>
  </sheetData>
  <mergeCells count="25">
    <mergeCell ref="A19:C19"/>
    <mergeCell ref="A20:C20"/>
    <mergeCell ref="A21:C21"/>
    <mergeCell ref="A23:BT23"/>
    <mergeCell ref="A13:C13"/>
    <mergeCell ref="A14:C14"/>
    <mergeCell ref="A15:C15"/>
    <mergeCell ref="A16:C16"/>
    <mergeCell ref="A17:C17"/>
    <mergeCell ref="A18:C18"/>
    <mergeCell ref="A12:C12"/>
    <mergeCell ref="A8:C8"/>
    <mergeCell ref="A9:C9"/>
    <mergeCell ref="A10:C10"/>
    <mergeCell ref="A11:C11"/>
    <mergeCell ref="BG5:BT5"/>
    <mergeCell ref="H6:I6"/>
    <mergeCell ref="Y5:AP5"/>
    <mergeCell ref="A7:C7"/>
    <mergeCell ref="AQ5:BF5"/>
    <mergeCell ref="A2:C2"/>
    <mergeCell ref="A3:C3"/>
    <mergeCell ref="D5:G5"/>
    <mergeCell ref="H5:X5"/>
    <mergeCell ref="B4:C4"/>
  </mergeCells>
  <pageMargins left="0.70866141732283472" right="0.70866141732283472" top="0.74803149606299213" bottom="0.74803149606299213" header="0.31496062992125984" footer="0.31496062992125984"/>
  <pageSetup paperSize="8" scale="3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I364"/>
  <sheetViews>
    <sheetView zoomScale="80" zoomScaleNormal="80" workbookViewId="0">
      <selection activeCell="I16" sqref="I16"/>
    </sheetView>
  </sheetViews>
  <sheetFormatPr baseColWidth="10" defaultRowHeight="12.75" x14ac:dyDescent="0.2"/>
  <cols>
    <col min="1" max="1" width="7.140625" style="53" customWidth="1"/>
    <col min="2" max="2" width="7.140625" style="54" customWidth="1"/>
    <col min="3" max="3" width="46.140625" style="55" customWidth="1"/>
    <col min="4" max="4" width="83" style="55" customWidth="1"/>
    <col min="5" max="5" width="9.28515625" style="56" bestFit="1" customWidth="1"/>
    <col min="6" max="6" width="11.42578125" style="53"/>
    <col min="7" max="7" width="14.7109375" style="53" customWidth="1"/>
    <col min="8" max="8" width="19.42578125" style="53" customWidth="1"/>
    <col min="9" max="9" width="12.140625" style="53" bestFit="1" customWidth="1"/>
    <col min="10" max="16384" width="11.42578125" style="53"/>
  </cols>
  <sheetData>
    <row r="4" spans="1:9" ht="15.75" x14ac:dyDescent="0.25">
      <c r="F4" s="182"/>
      <c r="G4" s="181" t="s">
        <v>275</v>
      </c>
      <c r="H4" s="183" t="s">
        <v>476</v>
      </c>
      <c r="I4" s="184"/>
    </row>
    <row r="6" spans="1:9" x14ac:dyDescent="0.2">
      <c r="E6" s="56" t="s">
        <v>9</v>
      </c>
    </row>
    <row r="7" spans="1:9" ht="13.5" thickBot="1" x14ac:dyDescent="0.25">
      <c r="E7" s="56" t="s">
        <v>10</v>
      </c>
    </row>
    <row r="8" spans="1:9" ht="21.75" thickBot="1" x14ac:dyDescent="0.4">
      <c r="A8" s="551" t="s">
        <v>462</v>
      </c>
      <c r="B8" s="552"/>
      <c r="C8" s="552"/>
      <c r="D8" s="552"/>
      <c r="E8" s="553"/>
    </row>
    <row r="9" spans="1:9" x14ac:dyDescent="0.2">
      <c r="A9" s="57"/>
      <c r="B9" s="554" t="s">
        <v>456</v>
      </c>
      <c r="C9" s="58"/>
      <c r="D9" s="59"/>
      <c r="E9" s="60"/>
    </row>
    <row r="10" spans="1:9" x14ac:dyDescent="0.2">
      <c r="A10" s="61"/>
      <c r="B10" s="555"/>
      <c r="C10" s="62" t="s">
        <v>254</v>
      </c>
      <c r="D10" s="63" t="s">
        <v>11</v>
      </c>
      <c r="E10" s="64">
        <v>2</v>
      </c>
    </row>
    <row r="11" spans="1:9" x14ac:dyDescent="0.2">
      <c r="A11" s="61"/>
      <c r="B11" s="555"/>
      <c r="C11" s="65"/>
      <c r="D11" s="63" t="s">
        <v>253</v>
      </c>
      <c r="E11" s="64"/>
    </row>
    <row r="12" spans="1:9" x14ac:dyDescent="0.2">
      <c r="A12" s="61"/>
      <c r="B12" s="555"/>
      <c r="C12" s="65"/>
      <c r="D12" s="63"/>
      <c r="E12" s="64"/>
    </row>
    <row r="13" spans="1:9" ht="13.5" thickBot="1" x14ac:dyDescent="0.25">
      <c r="A13" s="61"/>
      <c r="B13" s="555"/>
      <c r="C13" s="66"/>
      <c r="D13" s="67"/>
      <c r="E13" s="68"/>
    </row>
    <row r="14" spans="1:9" x14ac:dyDescent="0.2">
      <c r="A14" s="61"/>
      <c r="B14" s="555"/>
      <c r="C14" s="69" t="s">
        <v>255</v>
      </c>
      <c r="D14" s="63" t="s">
        <v>12</v>
      </c>
      <c r="E14" s="64">
        <v>2</v>
      </c>
    </row>
    <row r="15" spans="1:9" x14ac:dyDescent="0.2">
      <c r="A15" s="61"/>
      <c r="B15" s="555"/>
      <c r="C15" s="70"/>
      <c r="D15" s="63" t="s">
        <v>13</v>
      </c>
      <c r="E15" s="64"/>
    </row>
    <row r="16" spans="1:9" x14ac:dyDescent="0.2">
      <c r="A16" s="61"/>
      <c r="B16" s="555"/>
      <c r="C16" s="70"/>
      <c r="D16" s="63" t="s">
        <v>14</v>
      </c>
      <c r="E16" s="64"/>
    </row>
    <row r="17" spans="1:5" x14ac:dyDescent="0.2">
      <c r="A17" s="61"/>
      <c r="B17" s="555"/>
      <c r="C17" s="70"/>
      <c r="D17" s="63" t="s">
        <v>252</v>
      </c>
      <c r="E17" s="64"/>
    </row>
    <row r="18" spans="1:5" ht="13.5" thickBot="1" x14ac:dyDescent="0.25">
      <c r="A18" s="61"/>
      <c r="B18" s="555"/>
      <c r="C18" s="70"/>
      <c r="D18" s="70"/>
      <c r="E18" s="64"/>
    </row>
    <row r="19" spans="1:5" x14ac:dyDescent="0.2">
      <c r="A19" s="61"/>
      <c r="B19" s="555"/>
      <c r="C19" s="71" t="s">
        <v>256</v>
      </c>
      <c r="D19" s="72" t="s">
        <v>257</v>
      </c>
      <c r="E19" s="60">
        <v>2</v>
      </c>
    </row>
    <row r="20" spans="1:5" ht="13.5" thickBot="1" x14ac:dyDescent="0.25">
      <c r="A20" s="61"/>
      <c r="B20" s="555"/>
      <c r="C20" s="66"/>
      <c r="D20" s="175"/>
      <c r="E20" s="68"/>
    </row>
    <row r="21" spans="1:5" x14ac:dyDescent="0.2">
      <c r="A21" s="61"/>
      <c r="B21" s="555"/>
      <c r="C21" s="69" t="s">
        <v>258</v>
      </c>
      <c r="D21" s="63" t="s">
        <v>15</v>
      </c>
      <c r="E21" s="64">
        <v>2</v>
      </c>
    </row>
    <row r="22" spans="1:5" x14ac:dyDescent="0.2">
      <c r="A22" s="61"/>
      <c r="B22" s="555"/>
      <c r="C22" s="70"/>
      <c r="D22" s="63" t="s">
        <v>16</v>
      </c>
      <c r="E22" s="64"/>
    </row>
    <row r="23" spans="1:5" x14ac:dyDescent="0.2">
      <c r="A23" s="61"/>
      <c r="B23" s="555"/>
      <c r="C23" s="70"/>
      <c r="D23" s="63" t="s">
        <v>259</v>
      </c>
      <c r="E23" s="64"/>
    </row>
    <row r="24" spans="1:5" ht="13.5" thickBot="1" x14ac:dyDescent="0.25">
      <c r="A24" s="61"/>
      <c r="B24" s="555"/>
      <c r="C24" s="70"/>
      <c r="D24" s="63"/>
      <c r="E24" s="64"/>
    </row>
    <row r="25" spans="1:5" x14ac:dyDescent="0.2">
      <c r="A25" s="61"/>
      <c r="B25" s="555"/>
      <c r="C25" s="71" t="s">
        <v>260</v>
      </c>
      <c r="D25" s="73" t="s">
        <v>17</v>
      </c>
      <c r="E25" s="60">
        <v>1</v>
      </c>
    </row>
    <row r="26" spans="1:5" x14ac:dyDescent="0.2">
      <c r="A26" s="61"/>
      <c r="B26" s="555"/>
      <c r="C26" s="65"/>
      <c r="D26" s="74" t="s">
        <v>18</v>
      </c>
      <c r="E26" s="64"/>
    </row>
    <row r="27" spans="1:5" x14ac:dyDescent="0.2">
      <c r="A27" s="61"/>
      <c r="B27" s="555"/>
      <c r="C27" s="65"/>
      <c r="D27" s="74" t="s">
        <v>19</v>
      </c>
      <c r="E27" s="64"/>
    </row>
    <row r="28" spans="1:5" ht="13.5" thickBot="1" x14ac:dyDescent="0.25">
      <c r="A28" s="61"/>
      <c r="B28" s="555"/>
      <c r="C28" s="66"/>
      <c r="D28" s="67"/>
      <c r="E28" s="68"/>
    </row>
    <row r="29" spans="1:5" x14ac:dyDescent="0.2">
      <c r="A29" s="61"/>
      <c r="B29" s="555"/>
      <c r="C29" s="69" t="s">
        <v>261</v>
      </c>
      <c r="D29" s="63" t="s">
        <v>17</v>
      </c>
      <c r="E29" s="64">
        <v>1</v>
      </c>
    </row>
    <row r="30" spans="1:5" x14ac:dyDescent="0.2">
      <c r="A30" s="61"/>
      <c r="B30" s="555"/>
      <c r="C30" s="70"/>
      <c r="D30" s="63" t="s">
        <v>20</v>
      </c>
      <c r="E30" s="64"/>
    </row>
    <row r="31" spans="1:5" x14ac:dyDescent="0.2">
      <c r="A31" s="61"/>
      <c r="B31" s="555"/>
      <c r="C31" s="70"/>
      <c r="D31" s="63" t="s">
        <v>21</v>
      </c>
      <c r="E31" s="64"/>
    </row>
    <row r="32" spans="1:5" ht="13.5" thickBot="1" x14ac:dyDescent="0.25">
      <c r="A32" s="61"/>
      <c r="B32" s="555"/>
      <c r="C32" s="70"/>
      <c r="D32" s="70"/>
      <c r="E32" s="64"/>
    </row>
    <row r="33" spans="1:5" x14ac:dyDescent="0.2">
      <c r="A33" s="61"/>
      <c r="B33" s="555"/>
      <c r="C33" s="71" t="s">
        <v>22</v>
      </c>
      <c r="D33" s="72" t="s">
        <v>17</v>
      </c>
      <c r="E33" s="60">
        <v>2</v>
      </c>
    </row>
    <row r="34" spans="1:5" x14ac:dyDescent="0.2">
      <c r="A34" s="61"/>
      <c r="B34" s="555"/>
      <c r="C34" s="65"/>
      <c r="D34" s="63" t="s">
        <v>18</v>
      </c>
      <c r="E34" s="64"/>
    </row>
    <row r="35" spans="1:5" x14ac:dyDescent="0.2">
      <c r="A35" s="61"/>
      <c r="B35" s="555"/>
      <c r="C35" s="65"/>
      <c r="D35" s="63" t="s">
        <v>19</v>
      </c>
      <c r="E35" s="64"/>
    </row>
    <row r="36" spans="1:5" x14ac:dyDescent="0.2">
      <c r="A36" s="61"/>
      <c r="B36" s="555"/>
      <c r="C36" s="65"/>
      <c r="D36" s="63" t="s">
        <v>21</v>
      </c>
      <c r="E36" s="64"/>
    </row>
    <row r="37" spans="1:5" ht="13.5" thickBot="1" x14ac:dyDescent="0.25">
      <c r="A37" s="61"/>
      <c r="B37" s="555"/>
      <c r="C37" s="66"/>
      <c r="D37" s="67"/>
      <c r="E37" s="68"/>
    </row>
    <row r="38" spans="1:5" x14ac:dyDescent="0.2">
      <c r="A38" s="61"/>
      <c r="B38" s="555"/>
      <c r="C38" s="69" t="s">
        <v>23</v>
      </c>
      <c r="D38" s="63" t="s">
        <v>17</v>
      </c>
      <c r="E38" s="64">
        <v>2</v>
      </c>
    </row>
    <row r="39" spans="1:5" x14ac:dyDescent="0.2">
      <c r="A39" s="61"/>
      <c r="B39" s="555"/>
      <c r="C39" s="70"/>
      <c r="D39" s="63" t="s">
        <v>24</v>
      </c>
      <c r="E39" s="64"/>
    </row>
    <row r="40" spans="1:5" x14ac:dyDescent="0.2">
      <c r="A40" s="61"/>
      <c r="B40" s="555"/>
      <c r="C40" s="70"/>
      <c r="D40" s="63" t="s">
        <v>25</v>
      </c>
      <c r="E40" s="64"/>
    </row>
    <row r="41" spans="1:5" x14ac:dyDescent="0.2">
      <c r="A41" s="61"/>
      <c r="B41" s="555"/>
      <c r="C41" s="70"/>
      <c r="D41" s="63" t="s">
        <v>21</v>
      </c>
      <c r="E41" s="64"/>
    </row>
    <row r="42" spans="1:5" ht="13.5" thickBot="1" x14ac:dyDescent="0.25">
      <c r="A42" s="61"/>
      <c r="B42" s="555"/>
      <c r="C42" s="62"/>
      <c r="D42" s="70"/>
      <c r="E42" s="64"/>
    </row>
    <row r="43" spans="1:5" ht="13.5" thickBot="1" x14ac:dyDescent="0.25">
      <c r="A43" s="61"/>
      <c r="B43" s="556"/>
      <c r="C43" s="66"/>
      <c r="D43" s="75" t="s">
        <v>26</v>
      </c>
      <c r="E43" s="76">
        <f>SUM(E9:E42)</f>
        <v>14</v>
      </c>
    </row>
    <row r="44" spans="1:5" x14ac:dyDescent="0.2">
      <c r="A44" s="61"/>
      <c r="B44" s="557" t="s">
        <v>461</v>
      </c>
      <c r="C44" s="58" t="s">
        <v>212</v>
      </c>
      <c r="D44" s="59" t="s">
        <v>213</v>
      </c>
      <c r="E44" s="60"/>
    </row>
    <row r="45" spans="1:5" x14ac:dyDescent="0.2">
      <c r="A45" s="61"/>
      <c r="B45" s="558"/>
      <c r="C45" s="77"/>
      <c r="D45" s="63" t="s">
        <v>36</v>
      </c>
      <c r="E45" s="64">
        <v>1</v>
      </c>
    </row>
    <row r="46" spans="1:5" x14ac:dyDescent="0.2">
      <c r="A46" s="61"/>
      <c r="B46" s="558"/>
      <c r="C46" s="65"/>
      <c r="D46" s="63" t="s">
        <v>27</v>
      </c>
      <c r="E46" s="64"/>
    </row>
    <row r="47" spans="1:5" x14ac:dyDescent="0.2">
      <c r="A47" s="61"/>
      <c r="B47" s="558"/>
      <c r="C47" s="65"/>
      <c r="D47" s="63" t="s">
        <v>214</v>
      </c>
      <c r="E47" s="64"/>
    </row>
    <row r="48" spans="1:5" x14ac:dyDescent="0.2">
      <c r="A48" s="61"/>
      <c r="B48" s="558"/>
      <c r="C48" s="65"/>
      <c r="D48" s="63" t="s">
        <v>215</v>
      </c>
      <c r="E48" s="64"/>
    </row>
    <row r="49" spans="1:5" x14ac:dyDescent="0.2">
      <c r="A49" s="61"/>
      <c r="B49" s="558"/>
      <c r="C49" s="65"/>
      <c r="D49" s="63" t="s">
        <v>216</v>
      </c>
      <c r="E49" s="64"/>
    </row>
    <row r="50" spans="1:5" x14ac:dyDescent="0.2">
      <c r="A50" s="61"/>
      <c r="B50" s="558"/>
      <c r="C50" s="65"/>
      <c r="D50" s="63" t="s">
        <v>217</v>
      </c>
      <c r="E50" s="64"/>
    </row>
    <row r="51" spans="1:5" x14ac:dyDescent="0.2">
      <c r="A51" s="61"/>
      <c r="B51" s="558"/>
      <c r="C51" s="65"/>
      <c r="D51" s="63"/>
      <c r="E51" s="64"/>
    </row>
    <row r="52" spans="1:5" ht="13.5" thickBot="1" x14ac:dyDescent="0.25">
      <c r="A52" s="61"/>
      <c r="B52" s="558"/>
      <c r="C52" s="66"/>
      <c r="D52" s="67"/>
      <c r="E52" s="68"/>
    </row>
    <row r="53" spans="1:5" x14ac:dyDescent="0.2">
      <c r="A53" s="61"/>
      <c r="B53" s="558"/>
      <c r="C53" s="78" t="s">
        <v>218</v>
      </c>
      <c r="D53" s="63" t="s">
        <v>36</v>
      </c>
      <c r="E53" s="64">
        <v>1</v>
      </c>
    </row>
    <row r="54" spans="1:5" x14ac:dyDescent="0.2">
      <c r="A54" s="61"/>
      <c r="B54" s="558"/>
      <c r="C54" s="70"/>
      <c r="D54" s="63" t="s">
        <v>219</v>
      </c>
      <c r="E54" s="64"/>
    </row>
    <row r="55" spans="1:5" x14ac:dyDescent="0.2">
      <c r="A55" s="61"/>
      <c r="B55" s="558"/>
      <c r="C55" s="70"/>
      <c r="D55" s="63" t="s">
        <v>220</v>
      </c>
      <c r="E55" s="64"/>
    </row>
    <row r="56" spans="1:5" x14ac:dyDescent="0.2">
      <c r="A56" s="61"/>
      <c r="B56" s="558"/>
      <c r="C56" s="70"/>
      <c r="D56" s="63" t="s">
        <v>221</v>
      </c>
      <c r="E56" s="64"/>
    </row>
    <row r="57" spans="1:5" ht="13.5" thickBot="1" x14ac:dyDescent="0.25">
      <c r="A57" s="61"/>
      <c r="B57" s="558"/>
      <c r="C57" s="70"/>
      <c r="D57" s="70" t="s">
        <v>222</v>
      </c>
      <c r="E57" s="64"/>
    </row>
    <row r="58" spans="1:5" x14ac:dyDescent="0.2">
      <c r="A58" s="61"/>
      <c r="B58" s="558"/>
      <c r="C58" s="79" t="s">
        <v>223</v>
      </c>
      <c r="D58" s="72" t="s">
        <v>36</v>
      </c>
      <c r="E58" s="60">
        <v>2</v>
      </c>
    </row>
    <row r="59" spans="1:5" x14ac:dyDescent="0.2">
      <c r="A59" s="61"/>
      <c r="B59" s="558"/>
      <c r="C59" s="65"/>
      <c r="D59" s="63" t="s">
        <v>219</v>
      </c>
      <c r="E59" s="64"/>
    </row>
    <row r="60" spans="1:5" x14ac:dyDescent="0.2">
      <c r="A60" s="61"/>
      <c r="B60" s="558"/>
      <c r="C60" s="65"/>
      <c r="D60" s="63" t="s">
        <v>220</v>
      </c>
      <c r="E60" s="64"/>
    </row>
    <row r="61" spans="1:5" x14ac:dyDescent="0.2">
      <c r="A61" s="61"/>
      <c r="B61" s="558"/>
      <c r="C61" s="65"/>
      <c r="D61" s="63" t="s">
        <v>225</v>
      </c>
      <c r="E61" s="64"/>
    </row>
    <row r="62" spans="1:5" ht="13.5" thickBot="1" x14ac:dyDescent="0.25">
      <c r="A62" s="61"/>
      <c r="B62" s="558"/>
      <c r="C62" s="66"/>
      <c r="D62" s="67" t="s">
        <v>224</v>
      </c>
      <c r="E62" s="68"/>
    </row>
    <row r="63" spans="1:5" x14ac:dyDescent="0.2">
      <c r="A63" s="61"/>
      <c r="B63" s="558"/>
      <c r="C63" s="78" t="s">
        <v>226</v>
      </c>
      <c r="D63" s="63" t="s">
        <v>227</v>
      </c>
      <c r="E63" s="64">
        <v>4</v>
      </c>
    </row>
    <row r="64" spans="1:5" x14ac:dyDescent="0.2">
      <c r="A64" s="61"/>
      <c r="B64" s="558"/>
      <c r="C64" s="70"/>
      <c r="D64" s="63" t="s">
        <v>228</v>
      </c>
      <c r="E64" s="64"/>
    </row>
    <row r="65" spans="1:5" x14ac:dyDescent="0.2">
      <c r="A65" s="61"/>
      <c r="B65" s="558"/>
      <c r="C65" s="70"/>
      <c r="D65" s="63" t="s">
        <v>229</v>
      </c>
      <c r="E65" s="64"/>
    </row>
    <row r="66" spans="1:5" ht="13.5" thickBot="1" x14ac:dyDescent="0.25">
      <c r="A66" s="61"/>
      <c r="B66" s="558"/>
      <c r="C66" s="70"/>
      <c r="D66" s="70"/>
      <c r="E66" s="64"/>
    </row>
    <row r="67" spans="1:5" x14ac:dyDescent="0.2">
      <c r="A67" s="61"/>
      <c r="B67" s="558"/>
      <c r="C67" s="80" t="s">
        <v>230</v>
      </c>
      <c r="D67" s="81" t="s">
        <v>36</v>
      </c>
      <c r="E67" s="60">
        <v>2</v>
      </c>
    </row>
    <row r="68" spans="1:5" x14ac:dyDescent="0.2">
      <c r="A68" s="61"/>
      <c r="B68" s="558"/>
      <c r="C68" s="65"/>
      <c r="D68" s="82" t="s">
        <v>231</v>
      </c>
      <c r="E68" s="64"/>
    </row>
    <row r="69" spans="1:5" x14ac:dyDescent="0.2">
      <c r="A69" s="61"/>
      <c r="B69" s="558"/>
      <c r="C69" s="65"/>
      <c r="D69" s="82" t="s">
        <v>28</v>
      </c>
      <c r="E69" s="64"/>
    </row>
    <row r="70" spans="1:5" x14ac:dyDescent="0.2">
      <c r="A70" s="61"/>
      <c r="B70" s="558"/>
      <c r="C70" s="65"/>
      <c r="D70" s="82" t="s">
        <v>232</v>
      </c>
      <c r="E70" s="64"/>
    </row>
    <row r="71" spans="1:5" x14ac:dyDescent="0.2">
      <c r="A71" s="61"/>
      <c r="B71" s="558"/>
      <c r="C71" s="65"/>
      <c r="D71" s="82"/>
      <c r="E71" s="64"/>
    </row>
    <row r="72" spans="1:5" ht="13.5" thickBot="1" x14ac:dyDescent="0.25">
      <c r="A72" s="61"/>
      <c r="B72" s="558"/>
      <c r="C72" s="66"/>
      <c r="D72" s="67"/>
      <c r="E72" s="68"/>
    </row>
    <row r="73" spans="1:5" x14ac:dyDescent="0.2">
      <c r="A73" s="61"/>
      <c r="B73" s="558"/>
      <c r="C73" s="78" t="s">
        <v>233</v>
      </c>
      <c r="D73" s="82" t="s">
        <v>36</v>
      </c>
      <c r="E73" s="64">
        <v>1</v>
      </c>
    </row>
    <row r="74" spans="1:5" x14ac:dyDescent="0.2">
      <c r="A74" s="61"/>
      <c r="B74" s="558"/>
      <c r="C74" s="70"/>
      <c r="D74" s="82" t="s">
        <v>27</v>
      </c>
      <c r="E74" s="64"/>
    </row>
    <row r="75" spans="1:5" x14ac:dyDescent="0.2">
      <c r="A75" s="61"/>
      <c r="B75" s="558"/>
      <c r="C75" s="70"/>
      <c r="D75" s="82" t="s">
        <v>28</v>
      </c>
      <c r="E75" s="64"/>
    </row>
    <row r="76" spans="1:5" x14ac:dyDescent="0.2">
      <c r="A76" s="61"/>
      <c r="B76" s="558"/>
      <c r="C76" s="70"/>
      <c r="D76" s="82" t="s">
        <v>234</v>
      </c>
      <c r="E76" s="64"/>
    </row>
    <row r="77" spans="1:5" ht="13.5" thickBot="1" x14ac:dyDescent="0.25">
      <c r="A77" s="61"/>
      <c r="B77" s="558"/>
      <c r="C77" s="70"/>
      <c r="D77" s="82"/>
      <c r="E77" s="64"/>
    </row>
    <row r="78" spans="1:5" x14ac:dyDescent="0.2">
      <c r="A78" s="61"/>
      <c r="B78" s="558"/>
      <c r="C78" s="83" t="s">
        <v>235</v>
      </c>
      <c r="D78" s="84" t="s">
        <v>36</v>
      </c>
      <c r="E78" s="60">
        <v>2</v>
      </c>
    </row>
    <row r="79" spans="1:5" x14ac:dyDescent="0.2">
      <c r="A79" s="61"/>
      <c r="B79" s="558"/>
      <c r="C79" s="65"/>
      <c r="D79" s="85" t="s">
        <v>236</v>
      </c>
      <c r="E79" s="64"/>
    </row>
    <row r="80" spans="1:5" x14ac:dyDescent="0.2">
      <c r="A80" s="61"/>
      <c r="B80" s="558"/>
      <c r="C80" s="65"/>
      <c r="D80" s="85" t="s">
        <v>214</v>
      </c>
      <c r="E80" s="64"/>
    </row>
    <row r="81" spans="1:5" ht="13.5" thickBot="1" x14ac:dyDescent="0.25">
      <c r="A81" s="61"/>
      <c r="B81" s="558"/>
      <c r="C81" s="66"/>
      <c r="D81" s="67" t="s">
        <v>240</v>
      </c>
      <c r="E81" s="68"/>
    </row>
    <row r="82" spans="1:5" x14ac:dyDescent="0.2">
      <c r="A82" s="61"/>
      <c r="B82" s="558"/>
      <c r="C82" s="80" t="s">
        <v>29</v>
      </c>
      <c r="D82" s="81" t="s">
        <v>30</v>
      </c>
      <c r="E82" s="60">
        <v>6</v>
      </c>
    </row>
    <row r="83" spans="1:5" x14ac:dyDescent="0.2">
      <c r="A83" s="61"/>
      <c r="B83" s="558"/>
      <c r="C83" s="65"/>
      <c r="D83" s="82" t="s">
        <v>31</v>
      </c>
      <c r="E83" s="64"/>
    </row>
    <row r="84" spans="1:5" x14ac:dyDescent="0.2">
      <c r="A84" s="61"/>
      <c r="B84" s="558"/>
      <c r="C84" s="65"/>
      <c r="D84" s="82" t="s">
        <v>237</v>
      </c>
      <c r="E84" s="64"/>
    </row>
    <row r="85" spans="1:5" x14ac:dyDescent="0.2">
      <c r="A85" s="61"/>
      <c r="B85" s="558"/>
      <c r="C85" s="65"/>
      <c r="D85" s="82" t="s">
        <v>238</v>
      </c>
      <c r="E85" s="64"/>
    </row>
    <row r="86" spans="1:5" x14ac:dyDescent="0.2">
      <c r="A86" s="61"/>
      <c r="B86" s="558"/>
      <c r="C86" s="65"/>
      <c r="D86" s="82" t="s">
        <v>239</v>
      </c>
      <c r="E86" s="64"/>
    </row>
    <row r="87" spans="1:5" ht="13.5" thickBot="1" x14ac:dyDescent="0.25">
      <c r="A87" s="61"/>
      <c r="B87" s="558"/>
      <c r="C87" s="70"/>
      <c r="D87" s="82" t="s">
        <v>242</v>
      </c>
      <c r="E87" s="64"/>
    </row>
    <row r="88" spans="1:5" x14ac:dyDescent="0.2">
      <c r="A88" s="61"/>
      <c r="B88" s="558"/>
      <c r="C88" s="83" t="s">
        <v>246</v>
      </c>
      <c r="D88" s="86" t="s">
        <v>36</v>
      </c>
      <c r="E88" s="60">
        <v>8</v>
      </c>
    </row>
    <row r="89" spans="1:5" x14ac:dyDescent="0.2">
      <c r="A89" s="61"/>
      <c r="B89" s="558"/>
      <c r="C89" s="65"/>
      <c r="D89" s="87" t="s">
        <v>241</v>
      </c>
      <c r="E89" s="64"/>
    </row>
    <row r="90" spans="1:5" x14ac:dyDescent="0.2">
      <c r="A90" s="61"/>
      <c r="B90" s="558"/>
      <c r="C90" s="65"/>
      <c r="D90" s="87" t="s">
        <v>243</v>
      </c>
      <c r="E90" s="64"/>
    </row>
    <row r="91" spans="1:5" ht="13.5" thickBot="1" x14ac:dyDescent="0.25">
      <c r="A91" s="61"/>
      <c r="B91" s="558"/>
      <c r="C91" s="65"/>
      <c r="D91" s="82" t="s">
        <v>244</v>
      </c>
      <c r="E91" s="64"/>
    </row>
    <row r="92" spans="1:5" ht="13.5" thickBot="1" x14ac:dyDescent="0.25">
      <c r="A92" s="61"/>
      <c r="B92" s="559"/>
      <c r="C92" s="66"/>
      <c r="D92" s="304" t="s">
        <v>245</v>
      </c>
      <c r="E92" s="76">
        <f>SUM(E44:E91)</f>
        <v>27</v>
      </c>
    </row>
    <row r="93" spans="1:5" x14ac:dyDescent="0.2">
      <c r="A93" s="61"/>
      <c r="B93" s="560" t="s">
        <v>459</v>
      </c>
      <c r="C93" s="70"/>
      <c r="D93" s="70"/>
      <c r="E93" s="64"/>
    </row>
    <row r="94" spans="1:5" x14ac:dyDescent="0.2">
      <c r="A94" s="61"/>
      <c r="B94" s="561"/>
      <c r="C94" s="298" t="s">
        <v>206</v>
      </c>
      <c r="D94" s="164" t="s">
        <v>36</v>
      </c>
      <c r="E94" s="64">
        <v>3</v>
      </c>
    </row>
    <row r="95" spans="1:5" x14ac:dyDescent="0.2">
      <c r="A95" s="61"/>
      <c r="B95" s="561"/>
      <c r="C95" s="70"/>
      <c r="D95" s="164" t="s">
        <v>28</v>
      </c>
      <c r="E95" s="64"/>
    </row>
    <row r="96" spans="1:5" x14ac:dyDescent="0.2">
      <c r="A96" s="61"/>
      <c r="B96" s="561"/>
      <c r="C96" s="70"/>
      <c r="D96" s="164" t="s">
        <v>296</v>
      </c>
      <c r="E96" s="64"/>
    </row>
    <row r="97" spans="1:5" x14ac:dyDescent="0.2">
      <c r="A97" s="61"/>
      <c r="B97" s="561"/>
      <c r="C97" s="70"/>
      <c r="D97" s="164" t="s">
        <v>297</v>
      </c>
      <c r="E97" s="64"/>
    </row>
    <row r="98" spans="1:5" x14ac:dyDescent="0.2">
      <c r="A98" s="61"/>
      <c r="B98" s="561"/>
      <c r="C98" s="70"/>
      <c r="D98" s="164" t="s">
        <v>298</v>
      </c>
      <c r="E98" s="64"/>
    </row>
    <row r="99" spans="1:5" x14ac:dyDescent="0.2">
      <c r="A99" s="61"/>
      <c r="B99" s="561"/>
      <c r="C99" s="70"/>
      <c r="D99" s="164" t="s">
        <v>299</v>
      </c>
      <c r="E99" s="64"/>
    </row>
    <row r="100" spans="1:5" x14ac:dyDescent="0.2">
      <c r="A100" s="61"/>
      <c r="B100" s="561"/>
      <c r="C100" s="70"/>
      <c r="D100" s="164" t="s">
        <v>300</v>
      </c>
      <c r="E100" s="64"/>
    </row>
    <row r="101" spans="1:5" x14ac:dyDescent="0.2">
      <c r="A101" s="61"/>
      <c r="B101" s="561"/>
      <c r="C101" s="70"/>
      <c r="D101" s="164" t="s">
        <v>301</v>
      </c>
      <c r="E101" s="64"/>
    </row>
    <row r="102" spans="1:5" x14ac:dyDescent="0.2">
      <c r="A102" s="61"/>
      <c r="B102" s="561"/>
      <c r="C102" s="70"/>
      <c r="D102" s="165" t="s">
        <v>302</v>
      </c>
      <c r="E102" s="64"/>
    </row>
    <row r="103" spans="1:5" ht="13.5" thickBot="1" x14ac:dyDescent="0.25">
      <c r="A103" s="61"/>
      <c r="B103" s="561"/>
      <c r="C103" s="70"/>
      <c r="D103" s="70"/>
      <c r="E103" s="64"/>
    </row>
    <row r="104" spans="1:5" x14ac:dyDescent="0.2">
      <c r="A104" s="61"/>
      <c r="B104" s="561"/>
      <c r="C104" s="79"/>
      <c r="D104" s="72"/>
      <c r="E104" s="60"/>
    </row>
    <row r="105" spans="1:5" x14ac:dyDescent="0.2">
      <c r="A105" s="61"/>
      <c r="B105" s="561"/>
      <c r="C105" s="298" t="s">
        <v>207</v>
      </c>
      <c r="D105" s="164" t="s">
        <v>36</v>
      </c>
      <c r="E105" s="64">
        <v>3</v>
      </c>
    </row>
    <row r="106" spans="1:5" x14ac:dyDescent="0.2">
      <c r="A106" s="61"/>
      <c r="B106" s="561"/>
      <c r="C106" s="65"/>
      <c r="D106" s="164" t="s">
        <v>27</v>
      </c>
      <c r="E106" s="64"/>
    </row>
    <row r="107" spans="1:5" x14ac:dyDescent="0.2">
      <c r="A107" s="61"/>
      <c r="B107" s="561"/>
      <c r="C107" s="65"/>
      <c r="D107" s="164" t="s">
        <v>28</v>
      </c>
      <c r="E107" s="64"/>
    </row>
    <row r="108" spans="1:5" x14ac:dyDescent="0.2">
      <c r="A108" s="61"/>
      <c r="B108" s="561"/>
      <c r="C108" s="65"/>
      <c r="D108" s="166" t="s">
        <v>303</v>
      </c>
      <c r="E108" s="64"/>
    </row>
    <row r="109" spans="1:5" x14ac:dyDescent="0.2">
      <c r="A109" s="61"/>
      <c r="B109" s="561"/>
      <c r="C109" s="65"/>
      <c r="D109" s="166" t="s">
        <v>304</v>
      </c>
      <c r="E109" s="64"/>
    </row>
    <row r="110" spans="1:5" x14ac:dyDescent="0.2">
      <c r="A110" s="61"/>
      <c r="B110" s="561"/>
      <c r="C110" s="65"/>
      <c r="D110" s="166" t="s">
        <v>305</v>
      </c>
      <c r="E110" s="64"/>
    </row>
    <row r="111" spans="1:5" x14ac:dyDescent="0.2">
      <c r="A111" s="61"/>
      <c r="B111" s="561"/>
      <c r="C111" s="65"/>
      <c r="D111" s="166" t="s">
        <v>306</v>
      </c>
      <c r="E111" s="64"/>
    </row>
    <row r="112" spans="1:5" x14ac:dyDescent="0.2">
      <c r="A112" s="61"/>
      <c r="B112" s="561"/>
      <c r="C112" s="65"/>
      <c r="D112" s="166" t="s">
        <v>307</v>
      </c>
      <c r="E112" s="64"/>
    </row>
    <row r="113" spans="1:5" x14ac:dyDescent="0.2">
      <c r="A113" s="61"/>
      <c r="B113" s="561"/>
      <c r="C113" s="65"/>
      <c r="D113" s="166" t="s">
        <v>308</v>
      </c>
      <c r="E113" s="64"/>
    </row>
    <row r="114" spans="1:5" x14ac:dyDescent="0.2">
      <c r="A114" s="61"/>
      <c r="B114" s="561"/>
      <c r="C114" s="65"/>
      <c r="D114" s="164" t="s">
        <v>309</v>
      </c>
      <c r="E114" s="64"/>
    </row>
    <row r="115" spans="1:5" x14ac:dyDescent="0.2">
      <c r="A115" s="61"/>
      <c r="B115" s="561"/>
      <c r="C115" s="65"/>
      <c r="D115" s="165" t="s">
        <v>310</v>
      </c>
      <c r="E115" s="64"/>
    </row>
    <row r="116" spans="1:5" ht="13.5" thickBot="1" x14ac:dyDescent="0.25">
      <c r="A116" s="61"/>
      <c r="B116" s="561"/>
      <c r="C116" s="66"/>
      <c r="D116" s="67"/>
      <c r="E116" s="68"/>
    </row>
    <row r="117" spans="1:5" x14ac:dyDescent="0.2">
      <c r="A117" s="61"/>
      <c r="B117" s="561"/>
      <c r="C117" s="299"/>
      <c r="D117" s="63"/>
      <c r="E117" s="64"/>
    </row>
    <row r="118" spans="1:5" x14ac:dyDescent="0.2">
      <c r="A118" s="61"/>
      <c r="B118" s="561"/>
      <c r="C118" s="298" t="s">
        <v>208</v>
      </c>
      <c r="D118" s="167" t="s">
        <v>36</v>
      </c>
      <c r="E118" s="64">
        <v>3</v>
      </c>
    </row>
    <row r="119" spans="1:5" x14ac:dyDescent="0.2">
      <c r="A119" s="61"/>
      <c r="B119" s="561"/>
      <c r="C119" s="70"/>
      <c r="D119" s="167" t="s">
        <v>27</v>
      </c>
      <c r="E119" s="64"/>
    </row>
    <row r="120" spans="1:5" x14ac:dyDescent="0.2">
      <c r="A120" s="61"/>
      <c r="B120" s="561"/>
      <c r="C120" s="70"/>
      <c r="D120" s="167" t="s">
        <v>28</v>
      </c>
      <c r="E120" s="64"/>
    </row>
    <row r="121" spans="1:5" x14ac:dyDescent="0.2">
      <c r="A121" s="61"/>
      <c r="B121" s="561"/>
      <c r="C121" s="70"/>
      <c r="D121" s="167" t="s">
        <v>311</v>
      </c>
      <c r="E121" s="64"/>
    </row>
    <row r="122" spans="1:5" x14ac:dyDescent="0.2">
      <c r="A122" s="61"/>
      <c r="B122" s="561"/>
      <c r="C122" s="70"/>
      <c r="D122" s="167" t="s">
        <v>312</v>
      </c>
      <c r="E122" s="64"/>
    </row>
    <row r="123" spans="1:5" x14ac:dyDescent="0.2">
      <c r="A123" s="61"/>
      <c r="B123" s="561"/>
      <c r="C123" s="70"/>
      <c r="D123" s="167" t="s">
        <v>313</v>
      </c>
      <c r="E123" s="64"/>
    </row>
    <row r="124" spans="1:5" x14ac:dyDescent="0.2">
      <c r="A124" s="61"/>
      <c r="B124" s="561"/>
      <c r="C124" s="70"/>
      <c r="D124" s="168" t="s">
        <v>314</v>
      </c>
      <c r="E124" s="64"/>
    </row>
    <row r="125" spans="1:5" ht="13.5" thickBot="1" x14ac:dyDescent="0.25">
      <c r="A125" s="61"/>
      <c r="B125" s="561"/>
      <c r="C125" s="70"/>
      <c r="D125" s="70"/>
      <c r="E125" s="64"/>
    </row>
    <row r="126" spans="1:5" x14ac:dyDescent="0.2">
      <c r="A126" s="61"/>
      <c r="B126" s="561"/>
      <c r="C126" s="300"/>
      <c r="D126" s="81"/>
      <c r="E126" s="60"/>
    </row>
    <row r="127" spans="1:5" x14ac:dyDescent="0.2">
      <c r="A127" s="61"/>
      <c r="B127" s="561"/>
      <c r="C127" s="298" t="s">
        <v>209</v>
      </c>
      <c r="D127" s="167" t="s">
        <v>36</v>
      </c>
      <c r="E127" s="64">
        <v>3</v>
      </c>
    </row>
    <row r="128" spans="1:5" x14ac:dyDescent="0.2">
      <c r="A128" s="61"/>
      <c r="B128" s="561"/>
      <c r="C128" s="301"/>
      <c r="D128" s="167" t="s">
        <v>27</v>
      </c>
      <c r="E128" s="64"/>
    </row>
    <row r="129" spans="1:5" x14ac:dyDescent="0.2">
      <c r="A129" s="61"/>
      <c r="B129" s="561"/>
      <c r="C129" s="301"/>
      <c r="D129" s="167" t="s">
        <v>28</v>
      </c>
      <c r="E129" s="64"/>
    </row>
    <row r="130" spans="1:5" x14ac:dyDescent="0.2">
      <c r="A130" s="61"/>
      <c r="B130" s="561"/>
      <c r="C130" s="301"/>
      <c r="D130" s="167" t="s">
        <v>315</v>
      </c>
      <c r="E130" s="64"/>
    </row>
    <row r="131" spans="1:5" x14ac:dyDescent="0.2">
      <c r="A131" s="61"/>
      <c r="B131" s="561"/>
      <c r="C131" s="301"/>
      <c r="D131" s="167" t="s">
        <v>316</v>
      </c>
      <c r="E131" s="64"/>
    </row>
    <row r="132" spans="1:5" x14ac:dyDescent="0.2">
      <c r="A132" s="61"/>
      <c r="B132" s="561"/>
      <c r="C132" s="301"/>
      <c r="D132" s="167" t="s">
        <v>317</v>
      </c>
      <c r="E132" s="64"/>
    </row>
    <row r="133" spans="1:5" x14ac:dyDescent="0.2">
      <c r="A133" s="61"/>
      <c r="B133" s="561"/>
      <c r="C133" s="301"/>
      <c r="D133" s="167" t="s">
        <v>318</v>
      </c>
      <c r="E133" s="64"/>
    </row>
    <row r="134" spans="1:5" x14ac:dyDescent="0.2">
      <c r="A134" s="61"/>
      <c r="B134" s="561"/>
      <c r="C134" s="301"/>
      <c r="D134" s="167" t="s">
        <v>319</v>
      </c>
      <c r="E134" s="64"/>
    </row>
    <row r="135" spans="1:5" x14ac:dyDescent="0.2">
      <c r="A135" s="61"/>
      <c r="B135" s="561"/>
      <c r="C135" s="301"/>
      <c r="D135" s="167" t="s">
        <v>320</v>
      </c>
      <c r="E135" s="64"/>
    </row>
    <row r="136" spans="1:5" x14ac:dyDescent="0.2">
      <c r="A136" s="61"/>
      <c r="B136" s="561"/>
      <c r="C136" s="302"/>
      <c r="D136" s="168" t="s">
        <v>321</v>
      </c>
      <c r="E136" s="64"/>
    </row>
    <row r="137" spans="1:5" ht="13.5" thickBot="1" x14ac:dyDescent="0.25">
      <c r="A137" s="61"/>
      <c r="B137" s="561"/>
      <c r="C137" s="66"/>
      <c r="D137" s="67"/>
      <c r="E137" s="68"/>
    </row>
    <row r="138" spans="1:5" x14ac:dyDescent="0.2">
      <c r="A138" s="61"/>
      <c r="B138" s="561"/>
      <c r="C138" s="299"/>
      <c r="D138" s="88"/>
      <c r="E138" s="64"/>
    </row>
    <row r="139" spans="1:5" x14ac:dyDescent="0.2">
      <c r="A139" s="61"/>
      <c r="B139" s="561"/>
      <c r="C139" s="298" t="s">
        <v>210</v>
      </c>
      <c r="D139" s="170" t="s">
        <v>36</v>
      </c>
      <c r="E139" s="64">
        <v>3</v>
      </c>
    </row>
    <row r="140" spans="1:5" x14ac:dyDescent="0.2">
      <c r="A140" s="61"/>
      <c r="B140" s="561"/>
      <c r="C140" s="298"/>
      <c r="D140" s="170" t="s">
        <v>28</v>
      </c>
      <c r="E140" s="64"/>
    </row>
    <row r="141" spans="1:5" x14ac:dyDescent="0.2">
      <c r="A141" s="61"/>
      <c r="B141" s="561"/>
      <c r="C141" s="298"/>
      <c r="D141" s="171" t="s">
        <v>315</v>
      </c>
      <c r="E141" s="64"/>
    </row>
    <row r="142" spans="1:5" x14ac:dyDescent="0.2">
      <c r="A142" s="61"/>
      <c r="B142" s="561"/>
      <c r="C142" s="298"/>
      <c r="D142" s="171" t="s">
        <v>322</v>
      </c>
      <c r="E142" s="64"/>
    </row>
    <row r="143" spans="1:5" x14ac:dyDescent="0.2">
      <c r="A143" s="61"/>
      <c r="B143" s="561"/>
      <c r="C143" s="298"/>
      <c r="D143" s="171" t="s">
        <v>323</v>
      </c>
      <c r="E143" s="64"/>
    </row>
    <row r="144" spans="1:5" x14ac:dyDescent="0.2">
      <c r="A144" s="61"/>
      <c r="B144" s="561"/>
      <c r="C144" s="298"/>
      <c r="D144" s="171" t="s">
        <v>324</v>
      </c>
      <c r="E144" s="64"/>
    </row>
    <row r="145" spans="1:5" x14ac:dyDescent="0.2">
      <c r="A145" s="61"/>
      <c r="B145" s="561"/>
      <c r="C145" s="298"/>
      <c r="D145" s="172" t="s">
        <v>32</v>
      </c>
      <c r="E145" s="64"/>
    </row>
    <row r="146" spans="1:5" x14ac:dyDescent="0.2">
      <c r="A146" s="61"/>
      <c r="B146" s="561"/>
      <c r="C146" s="298"/>
      <c r="D146" s="172" t="s">
        <v>33</v>
      </c>
      <c r="E146" s="64"/>
    </row>
    <row r="147" spans="1:5" ht="13.5" thickBot="1" x14ac:dyDescent="0.25">
      <c r="A147" s="61"/>
      <c r="B147" s="561"/>
      <c r="C147" s="298"/>
      <c r="D147" s="88"/>
      <c r="E147" s="64"/>
    </row>
    <row r="148" spans="1:5" x14ac:dyDescent="0.2">
      <c r="A148" s="61"/>
      <c r="B148" s="561"/>
      <c r="C148" s="303"/>
      <c r="D148" s="94"/>
      <c r="E148" s="60"/>
    </row>
    <row r="149" spans="1:5" x14ac:dyDescent="0.2">
      <c r="A149" s="61"/>
      <c r="B149" s="561"/>
      <c r="C149" s="298" t="s">
        <v>211</v>
      </c>
      <c r="D149" s="173" t="s">
        <v>36</v>
      </c>
      <c r="E149" s="64">
        <v>3</v>
      </c>
    </row>
    <row r="150" spans="1:5" x14ac:dyDescent="0.2">
      <c r="A150" s="61"/>
      <c r="B150" s="561"/>
      <c r="C150" s="298"/>
      <c r="D150" s="173" t="s">
        <v>27</v>
      </c>
      <c r="E150" s="64"/>
    </row>
    <row r="151" spans="1:5" x14ac:dyDescent="0.2">
      <c r="A151" s="61"/>
      <c r="B151" s="561"/>
      <c r="C151" s="298"/>
      <c r="D151" s="173" t="s">
        <v>28</v>
      </c>
      <c r="E151" s="64"/>
    </row>
    <row r="152" spans="1:5" x14ac:dyDescent="0.2">
      <c r="A152" s="61"/>
      <c r="B152" s="561"/>
      <c r="C152" s="298"/>
      <c r="D152" s="173" t="s">
        <v>325</v>
      </c>
      <c r="E152" s="64"/>
    </row>
    <row r="153" spans="1:5" x14ac:dyDescent="0.2">
      <c r="A153" s="61"/>
      <c r="B153" s="561"/>
      <c r="C153" s="298"/>
      <c r="D153" s="173" t="s">
        <v>326</v>
      </c>
      <c r="E153" s="64"/>
    </row>
    <row r="154" spans="1:5" x14ac:dyDescent="0.2">
      <c r="A154" s="61"/>
      <c r="B154" s="561"/>
      <c r="C154" s="298"/>
      <c r="D154" s="173" t="s">
        <v>327</v>
      </c>
      <c r="E154" s="64"/>
    </row>
    <row r="155" spans="1:5" x14ac:dyDescent="0.2">
      <c r="A155" s="61"/>
      <c r="B155" s="561"/>
      <c r="C155" s="298"/>
      <c r="D155" s="174" t="s">
        <v>307</v>
      </c>
      <c r="E155" s="64"/>
    </row>
    <row r="156" spans="1:5" x14ac:dyDescent="0.2">
      <c r="A156" s="61"/>
      <c r="B156" s="561"/>
      <c r="C156" s="298"/>
      <c r="D156" s="174" t="s">
        <v>328</v>
      </c>
      <c r="E156" s="64"/>
    </row>
    <row r="157" spans="1:5" x14ac:dyDescent="0.2">
      <c r="A157" s="61"/>
      <c r="B157" s="561"/>
      <c r="C157" s="298"/>
      <c r="D157" s="173" t="s">
        <v>329</v>
      </c>
      <c r="E157" s="64"/>
    </row>
    <row r="158" spans="1:5" x14ac:dyDescent="0.2">
      <c r="A158" s="61"/>
      <c r="B158" s="561"/>
      <c r="C158" s="298"/>
      <c r="D158" s="173" t="s">
        <v>330</v>
      </c>
      <c r="E158" s="64"/>
    </row>
    <row r="159" spans="1:5" x14ac:dyDescent="0.2">
      <c r="A159" s="61"/>
      <c r="B159" s="561"/>
      <c r="C159" s="298"/>
      <c r="D159" s="169" t="s">
        <v>331</v>
      </c>
      <c r="E159" s="64"/>
    </row>
    <row r="160" spans="1:5" ht="13.5" thickBot="1" x14ac:dyDescent="0.25">
      <c r="A160" s="61"/>
      <c r="B160" s="561"/>
      <c r="C160" s="299"/>
      <c r="D160" s="88"/>
      <c r="E160" s="64"/>
    </row>
    <row r="161" spans="1:5" ht="13.5" thickBot="1" x14ac:dyDescent="0.25">
      <c r="A161" s="61"/>
      <c r="B161" s="562"/>
      <c r="C161" s="66"/>
      <c r="D161" s="89" t="s">
        <v>34</v>
      </c>
      <c r="E161" s="76">
        <f>SUM(E93:E160)</f>
        <v>18</v>
      </c>
    </row>
    <row r="162" spans="1:5" x14ac:dyDescent="0.2">
      <c r="A162" s="61"/>
      <c r="B162" s="563" t="s">
        <v>460</v>
      </c>
      <c r="C162" s="70"/>
      <c r="D162" s="70"/>
      <c r="E162" s="64"/>
    </row>
    <row r="163" spans="1:5" x14ac:dyDescent="0.2">
      <c r="A163" s="61"/>
      <c r="B163" s="564"/>
      <c r="C163" s="90" t="s">
        <v>35</v>
      </c>
      <c r="D163" s="88" t="s">
        <v>36</v>
      </c>
      <c r="E163" s="64">
        <v>6</v>
      </c>
    </row>
    <row r="164" spans="1:5" x14ac:dyDescent="0.2">
      <c r="A164" s="61"/>
      <c r="B164" s="564"/>
      <c r="C164" s="70"/>
      <c r="D164" s="88" t="s">
        <v>30</v>
      </c>
      <c r="E164" s="64"/>
    </row>
    <row r="165" spans="1:5" x14ac:dyDescent="0.2">
      <c r="A165" s="61"/>
      <c r="B165" s="564"/>
      <c r="C165" s="70"/>
      <c r="D165" s="88" t="s">
        <v>37</v>
      </c>
      <c r="E165" s="64"/>
    </row>
    <row r="166" spans="1:5" x14ac:dyDescent="0.2">
      <c r="A166" s="61"/>
      <c r="B166" s="564"/>
      <c r="C166" s="70"/>
      <c r="D166" s="88" t="s">
        <v>38</v>
      </c>
      <c r="E166" s="64"/>
    </row>
    <row r="167" spans="1:5" ht="13.5" thickBot="1" x14ac:dyDescent="0.25">
      <c r="A167" s="61"/>
      <c r="B167" s="564"/>
      <c r="C167" s="70"/>
      <c r="D167" s="88"/>
      <c r="E167" s="64"/>
    </row>
    <row r="168" spans="1:5" x14ac:dyDescent="0.2">
      <c r="A168" s="61"/>
      <c r="B168" s="564"/>
      <c r="C168" s="91" t="s">
        <v>39</v>
      </c>
      <c r="D168" s="86" t="s">
        <v>36</v>
      </c>
      <c r="E168" s="60">
        <v>3</v>
      </c>
    </row>
    <row r="169" spans="1:5" x14ac:dyDescent="0.2">
      <c r="A169" s="61"/>
      <c r="B169" s="564"/>
      <c r="C169" s="65"/>
      <c r="D169" s="87" t="s">
        <v>30</v>
      </c>
      <c r="E169" s="64"/>
    </row>
    <row r="170" spans="1:5" x14ac:dyDescent="0.2">
      <c r="A170" s="61"/>
      <c r="B170" s="564"/>
      <c r="C170" s="65"/>
      <c r="D170" s="87" t="s">
        <v>40</v>
      </c>
      <c r="E170" s="64"/>
    </row>
    <row r="171" spans="1:5" x14ac:dyDescent="0.2">
      <c r="A171" s="61"/>
      <c r="B171" s="564"/>
      <c r="C171" s="65"/>
      <c r="D171" s="87" t="s">
        <v>41</v>
      </c>
      <c r="E171" s="64"/>
    </row>
    <row r="172" spans="1:5" x14ac:dyDescent="0.2">
      <c r="A172" s="61"/>
      <c r="B172" s="564"/>
      <c r="C172" s="65"/>
      <c r="D172" s="87" t="s">
        <v>42</v>
      </c>
      <c r="E172" s="64"/>
    </row>
    <row r="173" spans="1:5" ht="13.5" thickBot="1" x14ac:dyDescent="0.25">
      <c r="A173" s="61"/>
      <c r="B173" s="564"/>
      <c r="C173" s="66"/>
      <c r="D173" s="67"/>
      <c r="E173" s="68"/>
    </row>
    <row r="174" spans="1:5" x14ac:dyDescent="0.2">
      <c r="A174" s="61"/>
      <c r="B174" s="564"/>
      <c r="C174" s="83" t="s">
        <v>43</v>
      </c>
      <c r="D174" s="84" t="s">
        <v>44</v>
      </c>
      <c r="E174" s="60">
        <v>8</v>
      </c>
    </row>
    <row r="175" spans="1:5" x14ac:dyDescent="0.2">
      <c r="A175" s="61"/>
      <c r="B175" s="564"/>
      <c r="C175" s="65"/>
      <c r="D175" s="85" t="s">
        <v>45</v>
      </c>
      <c r="E175" s="64"/>
    </row>
    <row r="176" spans="1:5" x14ac:dyDescent="0.2">
      <c r="A176" s="61"/>
      <c r="B176" s="564"/>
      <c r="C176" s="65"/>
      <c r="D176" s="85" t="s">
        <v>46</v>
      </c>
      <c r="E176" s="64"/>
    </row>
    <row r="177" spans="1:5" x14ac:dyDescent="0.2">
      <c r="A177" s="61"/>
      <c r="B177" s="564"/>
      <c r="C177" s="65"/>
      <c r="D177" s="85" t="s">
        <v>47</v>
      </c>
      <c r="E177" s="64"/>
    </row>
    <row r="178" spans="1:5" x14ac:dyDescent="0.2">
      <c r="A178" s="61"/>
      <c r="B178" s="564"/>
      <c r="C178" s="65"/>
      <c r="D178" s="85" t="s">
        <v>48</v>
      </c>
      <c r="E178" s="64"/>
    </row>
    <row r="179" spans="1:5" x14ac:dyDescent="0.2">
      <c r="A179" s="61"/>
      <c r="B179" s="564"/>
      <c r="C179" s="65"/>
      <c r="D179" s="88" t="s">
        <v>49</v>
      </c>
      <c r="E179" s="64"/>
    </row>
    <row r="180" spans="1:5" x14ac:dyDescent="0.2">
      <c r="A180" s="61"/>
      <c r="B180" s="564"/>
      <c r="C180" s="65"/>
      <c r="D180" s="88" t="s">
        <v>50</v>
      </c>
      <c r="E180" s="64"/>
    </row>
    <row r="181" spans="1:5" x14ac:dyDescent="0.2">
      <c r="A181" s="61"/>
      <c r="B181" s="564"/>
      <c r="C181" s="65"/>
      <c r="D181" s="88" t="s">
        <v>51</v>
      </c>
      <c r="E181" s="64"/>
    </row>
    <row r="182" spans="1:5" x14ac:dyDescent="0.2">
      <c r="A182" s="61"/>
      <c r="B182" s="564"/>
      <c r="C182" s="65"/>
      <c r="D182" s="88" t="s">
        <v>52</v>
      </c>
      <c r="E182" s="64"/>
    </row>
    <row r="183" spans="1:5" x14ac:dyDescent="0.2">
      <c r="A183" s="61"/>
      <c r="B183" s="564"/>
      <c r="C183" s="65"/>
      <c r="D183" s="88" t="s">
        <v>53</v>
      </c>
      <c r="E183" s="64"/>
    </row>
    <row r="184" spans="1:5" x14ac:dyDescent="0.2">
      <c r="A184" s="61"/>
      <c r="B184" s="564"/>
      <c r="C184" s="65"/>
      <c r="D184" s="88" t="s">
        <v>54</v>
      </c>
      <c r="E184" s="64"/>
    </row>
    <row r="185" spans="1:5" x14ac:dyDescent="0.2">
      <c r="A185" s="61"/>
      <c r="B185" s="564"/>
      <c r="C185" s="65"/>
      <c r="D185" s="88" t="s">
        <v>55</v>
      </c>
      <c r="E185" s="64"/>
    </row>
    <row r="186" spans="1:5" x14ac:dyDescent="0.2">
      <c r="A186" s="61"/>
      <c r="B186" s="564"/>
      <c r="C186" s="65"/>
      <c r="D186" s="88" t="s">
        <v>56</v>
      </c>
      <c r="E186" s="64"/>
    </row>
    <row r="187" spans="1:5" ht="13.5" thickBot="1" x14ac:dyDescent="0.25">
      <c r="A187" s="61"/>
      <c r="B187" s="564"/>
      <c r="C187" s="66"/>
      <c r="D187" s="92"/>
      <c r="E187" s="68"/>
    </row>
    <row r="188" spans="1:5" x14ac:dyDescent="0.2">
      <c r="A188" s="61"/>
      <c r="B188" s="564"/>
      <c r="C188" s="90" t="s">
        <v>57</v>
      </c>
      <c r="D188" s="85" t="s">
        <v>58</v>
      </c>
      <c r="E188" s="64">
        <v>3</v>
      </c>
    </row>
    <row r="189" spans="1:5" x14ac:dyDescent="0.2">
      <c r="A189" s="61"/>
      <c r="B189" s="564"/>
      <c r="C189" s="70"/>
      <c r="D189" s="85" t="s">
        <v>59</v>
      </c>
      <c r="E189" s="64"/>
    </row>
    <row r="190" spans="1:5" x14ac:dyDescent="0.2">
      <c r="A190" s="61"/>
      <c r="B190" s="564"/>
      <c r="C190" s="70"/>
      <c r="D190" s="85" t="s">
        <v>60</v>
      </c>
      <c r="E190" s="64"/>
    </row>
    <row r="191" spans="1:5" x14ac:dyDescent="0.2">
      <c r="A191" s="61"/>
      <c r="B191" s="564"/>
      <c r="C191" s="70"/>
      <c r="D191" s="85" t="s">
        <v>61</v>
      </c>
      <c r="E191" s="64"/>
    </row>
    <row r="192" spans="1:5" x14ac:dyDescent="0.2">
      <c r="A192" s="61"/>
      <c r="B192" s="564"/>
      <c r="C192" s="70"/>
      <c r="D192" s="88" t="s">
        <v>36</v>
      </c>
      <c r="E192" s="64"/>
    </row>
    <row r="193" spans="1:5" x14ac:dyDescent="0.2">
      <c r="A193" s="61"/>
      <c r="B193" s="564"/>
      <c r="C193" s="70"/>
      <c r="D193" s="88" t="s">
        <v>30</v>
      </c>
      <c r="E193" s="64"/>
    </row>
    <row r="194" spans="1:5" x14ac:dyDescent="0.2">
      <c r="A194" s="61"/>
      <c r="B194" s="564"/>
      <c r="C194" s="70"/>
      <c r="D194" s="88" t="s">
        <v>62</v>
      </c>
      <c r="E194" s="64"/>
    </row>
    <row r="195" spans="1:5" ht="13.5" thickBot="1" x14ac:dyDescent="0.25">
      <c r="A195" s="61"/>
      <c r="B195" s="564"/>
      <c r="C195" s="65"/>
      <c r="D195" s="88"/>
      <c r="E195" s="64"/>
    </row>
    <row r="196" spans="1:5" x14ac:dyDescent="0.2">
      <c r="A196" s="61"/>
      <c r="B196" s="564"/>
      <c r="C196" s="93" t="s">
        <v>63</v>
      </c>
      <c r="D196" s="84" t="s">
        <v>64</v>
      </c>
      <c r="E196" s="60">
        <v>3</v>
      </c>
    </row>
    <row r="197" spans="1:5" x14ac:dyDescent="0.2">
      <c r="A197" s="61"/>
      <c r="B197" s="564"/>
      <c r="C197" s="65"/>
      <c r="D197" s="88" t="s">
        <v>65</v>
      </c>
      <c r="E197" s="64"/>
    </row>
    <row r="198" spans="1:5" ht="13.5" thickBot="1" x14ac:dyDescent="0.25">
      <c r="A198" s="61"/>
      <c r="B198" s="564"/>
      <c r="C198" s="66"/>
      <c r="D198" s="67"/>
      <c r="E198" s="68"/>
    </row>
    <row r="199" spans="1:5" x14ac:dyDescent="0.2">
      <c r="A199" s="61"/>
      <c r="B199" s="564"/>
      <c r="C199" s="83" t="s">
        <v>66</v>
      </c>
      <c r="D199" s="94" t="s">
        <v>67</v>
      </c>
      <c r="E199" s="60">
        <v>3</v>
      </c>
    </row>
    <row r="200" spans="1:5" x14ac:dyDescent="0.2">
      <c r="A200" s="61"/>
      <c r="B200" s="564"/>
      <c r="C200" s="70"/>
      <c r="D200" s="88" t="s">
        <v>68</v>
      </c>
      <c r="E200" s="64"/>
    </row>
    <row r="201" spans="1:5" x14ac:dyDescent="0.2">
      <c r="A201" s="61"/>
      <c r="B201" s="564"/>
      <c r="C201" s="70"/>
      <c r="D201" s="88" t="s">
        <v>69</v>
      </c>
      <c r="E201" s="64"/>
    </row>
    <row r="202" spans="1:5" x14ac:dyDescent="0.2">
      <c r="A202" s="61"/>
      <c r="B202" s="564"/>
      <c r="C202" s="70"/>
      <c r="D202" s="88" t="s">
        <v>70</v>
      </c>
      <c r="E202" s="64"/>
    </row>
    <row r="203" spans="1:5" x14ac:dyDescent="0.2">
      <c r="A203" s="61"/>
      <c r="B203" s="564"/>
      <c r="C203" s="70"/>
      <c r="D203" s="88" t="s">
        <v>71</v>
      </c>
      <c r="E203" s="64"/>
    </row>
    <row r="204" spans="1:5" ht="13.5" thickBot="1" x14ac:dyDescent="0.25">
      <c r="A204" s="61"/>
      <c r="B204" s="564"/>
      <c r="C204" s="70"/>
      <c r="D204" s="88" t="s">
        <v>72</v>
      </c>
      <c r="E204" s="64"/>
    </row>
    <row r="205" spans="1:5" ht="13.5" thickBot="1" x14ac:dyDescent="0.25">
      <c r="A205" s="95"/>
      <c r="B205" s="565"/>
      <c r="C205" s="67"/>
      <c r="D205" s="75" t="s">
        <v>73</v>
      </c>
      <c r="E205" s="76">
        <f>SUM(E162:E204)</f>
        <v>26</v>
      </c>
    </row>
    <row r="206" spans="1:5" ht="13.5" thickBot="1" x14ac:dyDescent="0.25">
      <c r="A206" s="96"/>
    </row>
    <row r="207" spans="1:5" ht="15.75" thickBot="1" x14ac:dyDescent="0.25">
      <c r="A207" s="96"/>
      <c r="D207" s="97" t="s">
        <v>74</v>
      </c>
      <c r="E207" s="76">
        <f>SUM(E43,E92,E161,E205)</f>
        <v>85</v>
      </c>
    </row>
    <row r="208" spans="1:5" ht="15" x14ac:dyDescent="0.25">
      <c r="A208" s="550"/>
      <c r="B208" s="550"/>
      <c r="C208" s="550"/>
      <c r="D208" s="550"/>
      <c r="E208" s="550"/>
    </row>
    <row r="209" spans="1:2" x14ac:dyDescent="0.2">
      <c r="A209" s="96"/>
      <c r="B209" s="98"/>
    </row>
    <row r="210" spans="1:2" x14ac:dyDescent="0.2">
      <c r="A210" s="96"/>
      <c r="B210" s="98"/>
    </row>
    <row r="211" spans="1:2" x14ac:dyDescent="0.2">
      <c r="A211" s="96"/>
      <c r="B211" s="98"/>
    </row>
    <row r="212" spans="1:2" x14ac:dyDescent="0.2">
      <c r="A212" s="96"/>
      <c r="B212" s="98"/>
    </row>
    <row r="213" spans="1:2" x14ac:dyDescent="0.2">
      <c r="A213" s="96"/>
      <c r="B213" s="98"/>
    </row>
    <row r="214" spans="1:2" x14ac:dyDescent="0.2">
      <c r="A214" s="96"/>
      <c r="B214" s="98"/>
    </row>
    <row r="215" spans="1:2" x14ac:dyDescent="0.2">
      <c r="A215" s="96"/>
      <c r="B215" s="98"/>
    </row>
    <row r="216" spans="1:2" x14ac:dyDescent="0.2">
      <c r="A216" s="96"/>
      <c r="B216" s="98"/>
    </row>
    <row r="217" spans="1:2" x14ac:dyDescent="0.2">
      <c r="A217" s="96"/>
      <c r="B217" s="98"/>
    </row>
    <row r="218" spans="1:2" x14ac:dyDescent="0.2">
      <c r="A218" s="96"/>
      <c r="B218" s="98"/>
    </row>
    <row r="219" spans="1:2" x14ac:dyDescent="0.2">
      <c r="A219" s="96"/>
      <c r="B219" s="98"/>
    </row>
    <row r="220" spans="1:2" x14ac:dyDescent="0.2">
      <c r="A220" s="96"/>
      <c r="B220" s="98"/>
    </row>
    <row r="221" spans="1:2" x14ac:dyDescent="0.2">
      <c r="A221" s="96"/>
      <c r="B221" s="98"/>
    </row>
    <row r="222" spans="1:2" x14ac:dyDescent="0.2">
      <c r="A222" s="96"/>
      <c r="B222" s="98"/>
    </row>
    <row r="223" spans="1:2" x14ac:dyDescent="0.2">
      <c r="A223" s="96"/>
      <c r="B223" s="98"/>
    </row>
    <row r="224" spans="1:2" x14ac:dyDescent="0.2">
      <c r="A224" s="96"/>
      <c r="B224" s="98"/>
    </row>
    <row r="225" spans="1:2" x14ac:dyDescent="0.2">
      <c r="A225" s="96"/>
      <c r="B225" s="98"/>
    </row>
    <row r="226" spans="1:2" x14ac:dyDescent="0.2">
      <c r="A226" s="96"/>
      <c r="B226" s="98"/>
    </row>
    <row r="227" spans="1:2" x14ac:dyDescent="0.2">
      <c r="A227" s="96"/>
      <c r="B227" s="98"/>
    </row>
    <row r="228" spans="1:2" x14ac:dyDescent="0.2">
      <c r="A228" s="96"/>
      <c r="B228" s="98"/>
    </row>
    <row r="229" spans="1:2" x14ac:dyDescent="0.2">
      <c r="A229" s="96"/>
      <c r="B229" s="98"/>
    </row>
    <row r="230" spans="1:2" x14ac:dyDescent="0.2">
      <c r="A230" s="96"/>
      <c r="B230" s="98"/>
    </row>
    <row r="231" spans="1:2" x14ac:dyDescent="0.2">
      <c r="A231" s="96"/>
      <c r="B231" s="98"/>
    </row>
    <row r="232" spans="1:2" x14ac:dyDescent="0.2">
      <c r="A232" s="96"/>
      <c r="B232" s="98"/>
    </row>
    <row r="233" spans="1:2" x14ac:dyDescent="0.2">
      <c r="A233" s="96"/>
      <c r="B233" s="98"/>
    </row>
    <row r="234" spans="1:2" x14ac:dyDescent="0.2">
      <c r="A234" s="96"/>
      <c r="B234" s="98"/>
    </row>
    <row r="235" spans="1:2" x14ac:dyDescent="0.2">
      <c r="A235" s="96"/>
      <c r="B235" s="98"/>
    </row>
    <row r="236" spans="1:2" x14ac:dyDescent="0.2">
      <c r="A236" s="96"/>
      <c r="B236" s="98"/>
    </row>
    <row r="237" spans="1:2" x14ac:dyDescent="0.2">
      <c r="A237" s="96"/>
      <c r="B237" s="98"/>
    </row>
    <row r="238" spans="1:2" x14ac:dyDescent="0.2">
      <c r="A238" s="96"/>
      <c r="B238" s="98"/>
    </row>
    <row r="239" spans="1:2" x14ac:dyDescent="0.2">
      <c r="A239" s="96"/>
      <c r="B239" s="98"/>
    </row>
    <row r="240" spans="1:2" x14ac:dyDescent="0.2">
      <c r="A240" s="96"/>
      <c r="B240" s="98"/>
    </row>
    <row r="241" spans="1:2" x14ac:dyDescent="0.2">
      <c r="A241" s="96"/>
      <c r="B241" s="98"/>
    </row>
    <row r="242" spans="1:2" x14ac:dyDescent="0.2">
      <c r="A242" s="96"/>
      <c r="B242" s="98"/>
    </row>
    <row r="243" spans="1:2" x14ac:dyDescent="0.2">
      <c r="A243" s="96"/>
      <c r="B243" s="98"/>
    </row>
    <row r="244" spans="1:2" x14ac:dyDescent="0.2">
      <c r="A244" s="96"/>
      <c r="B244" s="98"/>
    </row>
    <row r="245" spans="1:2" x14ac:dyDescent="0.2">
      <c r="A245" s="96"/>
      <c r="B245" s="98"/>
    </row>
    <row r="246" spans="1:2" x14ac:dyDescent="0.2">
      <c r="A246" s="96"/>
      <c r="B246" s="98"/>
    </row>
    <row r="247" spans="1:2" x14ac:dyDescent="0.2">
      <c r="A247" s="96"/>
      <c r="B247" s="98"/>
    </row>
    <row r="248" spans="1:2" x14ac:dyDescent="0.2">
      <c r="A248" s="96"/>
      <c r="B248" s="98"/>
    </row>
    <row r="249" spans="1:2" x14ac:dyDescent="0.2">
      <c r="A249" s="96"/>
      <c r="B249" s="98"/>
    </row>
    <row r="250" spans="1:2" x14ac:dyDescent="0.2">
      <c r="A250" s="96"/>
      <c r="B250" s="98"/>
    </row>
    <row r="251" spans="1:2" x14ac:dyDescent="0.2">
      <c r="A251" s="96"/>
      <c r="B251" s="98"/>
    </row>
    <row r="252" spans="1:2" x14ac:dyDescent="0.2">
      <c r="A252" s="96"/>
      <c r="B252" s="98"/>
    </row>
    <row r="253" spans="1:2" x14ac:dyDescent="0.2">
      <c r="A253" s="96"/>
      <c r="B253" s="98"/>
    </row>
    <row r="254" spans="1:2" x14ac:dyDescent="0.2">
      <c r="A254" s="96"/>
      <c r="B254" s="98"/>
    </row>
    <row r="255" spans="1:2" x14ac:dyDescent="0.2">
      <c r="A255" s="96"/>
      <c r="B255" s="98"/>
    </row>
    <row r="256" spans="1:2" x14ac:dyDescent="0.2">
      <c r="A256" s="96"/>
      <c r="B256" s="98"/>
    </row>
    <row r="257" spans="1:2" x14ac:dyDescent="0.2">
      <c r="A257" s="96"/>
      <c r="B257" s="98"/>
    </row>
    <row r="258" spans="1:2" x14ac:dyDescent="0.2">
      <c r="A258" s="96"/>
      <c r="B258" s="98"/>
    </row>
    <row r="259" spans="1:2" x14ac:dyDescent="0.2">
      <c r="A259" s="96"/>
      <c r="B259" s="98"/>
    </row>
    <row r="260" spans="1:2" x14ac:dyDescent="0.2">
      <c r="A260" s="96"/>
      <c r="B260" s="98"/>
    </row>
    <row r="261" spans="1:2" x14ac:dyDescent="0.2">
      <c r="A261" s="96"/>
      <c r="B261" s="98"/>
    </row>
    <row r="262" spans="1:2" x14ac:dyDescent="0.2">
      <c r="A262" s="96"/>
      <c r="B262" s="98"/>
    </row>
    <row r="263" spans="1:2" x14ac:dyDescent="0.2">
      <c r="A263" s="96"/>
      <c r="B263" s="98"/>
    </row>
    <row r="264" spans="1:2" x14ac:dyDescent="0.2">
      <c r="A264" s="96"/>
      <c r="B264" s="98"/>
    </row>
    <row r="265" spans="1:2" x14ac:dyDescent="0.2">
      <c r="A265" s="96"/>
      <c r="B265" s="98"/>
    </row>
    <row r="266" spans="1:2" x14ac:dyDescent="0.2">
      <c r="A266" s="96"/>
      <c r="B266" s="98"/>
    </row>
    <row r="267" spans="1:2" x14ac:dyDescent="0.2">
      <c r="A267" s="96"/>
      <c r="B267" s="98"/>
    </row>
    <row r="268" spans="1:2" x14ac:dyDescent="0.2">
      <c r="A268" s="96"/>
      <c r="B268" s="98"/>
    </row>
    <row r="269" spans="1:2" x14ac:dyDescent="0.2">
      <c r="A269" s="96"/>
      <c r="B269" s="98"/>
    </row>
    <row r="270" spans="1:2" x14ac:dyDescent="0.2">
      <c r="A270" s="96"/>
      <c r="B270" s="98"/>
    </row>
    <row r="271" spans="1:2" x14ac:dyDescent="0.2">
      <c r="A271" s="96"/>
      <c r="B271" s="98"/>
    </row>
    <row r="272" spans="1:2" x14ac:dyDescent="0.2">
      <c r="A272" s="96"/>
      <c r="B272" s="98"/>
    </row>
    <row r="273" spans="1:2" x14ac:dyDescent="0.2">
      <c r="A273" s="96"/>
      <c r="B273" s="98"/>
    </row>
    <row r="274" spans="1:2" x14ac:dyDescent="0.2">
      <c r="A274" s="96"/>
      <c r="B274" s="98"/>
    </row>
    <row r="275" spans="1:2" x14ac:dyDescent="0.2">
      <c r="A275" s="96"/>
      <c r="B275" s="98"/>
    </row>
    <row r="276" spans="1:2" x14ac:dyDescent="0.2">
      <c r="A276" s="96"/>
      <c r="B276" s="98"/>
    </row>
    <row r="277" spans="1:2" x14ac:dyDescent="0.2">
      <c r="A277" s="96"/>
      <c r="B277" s="98"/>
    </row>
    <row r="278" spans="1:2" x14ac:dyDescent="0.2">
      <c r="A278" s="96"/>
      <c r="B278" s="98"/>
    </row>
    <row r="279" spans="1:2" x14ac:dyDescent="0.2">
      <c r="A279" s="96"/>
      <c r="B279" s="98"/>
    </row>
    <row r="280" spans="1:2" x14ac:dyDescent="0.2">
      <c r="A280" s="96"/>
      <c r="B280" s="98"/>
    </row>
    <row r="281" spans="1:2" x14ac:dyDescent="0.2">
      <c r="A281" s="96"/>
      <c r="B281" s="98"/>
    </row>
    <row r="282" spans="1:2" x14ac:dyDescent="0.2">
      <c r="A282" s="96"/>
      <c r="B282" s="98"/>
    </row>
    <row r="283" spans="1:2" x14ac:dyDescent="0.2">
      <c r="A283" s="96"/>
      <c r="B283" s="98"/>
    </row>
    <row r="284" spans="1:2" x14ac:dyDescent="0.2">
      <c r="A284" s="96"/>
      <c r="B284" s="98"/>
    </row>
    <row r="285" spans="1:2" x14ac:dyDescent="0.2">
      <c r="A285" s="96"/>
      <c r="B285" s="98"/>
    </row>
    <row r="286" spans="1:2" x14ac:dyDescent="0.2">
      <c r="A286" s="96"/>
      <c r="B286" s="98"/>
    </row>
    <row r="287" spans="1:2" x14ac:dyDescent="0.2">
      <c r="A287" s="96"/>
      <c r="B287" s="98"/>
    </row>
    <row r="288" spans="1:2" x14ac:dyDescent="0.2">
      <c r="A288" s="96"/>
      <c r="B288" s="98"/>
    </row>
    <row r="289" spans="1:2" x14ac:dyDescent="0.2">
      <c r="A289" s="96"/>
      <c r="B289" s="98"/>
    </row>
    <row r="290" spans="1:2" x14ac:dyDescent="0.2">
      <c r="A290" s="96"/>
      <c r="B290" s="98"/>
    </row>
    <row r="291" spans="1:2" x14ac:dyDescent="0.2">
      <c r="A291" s="96"/>
      <c r="B291" s="98"/>
    </row>
    <row r="292" spans="1:2" x14ac:dyDescent="0.2">
      <c r="A292" s="96"/>
      <c r="B292" s="98"/>
    </row>
    <row r="293" spans="1:2" x14ac:dyDescent="0.2">
      <c r="A293" s="96"/>
      <c r="B293" s="98"/>
    </row>
    <row r="294" spans="1:2" x14ac:dyDescent="0.2">
      <c r="A294" s="96"/>
      <c r="B294" s="98"/>
    </row>
    <row r="295" spans="1:2" x14ac:dyDescent="0.2">
      <c r="A295" s="96"/>
      <c r="B295" s="98"/>
    </row>
    <row r="296" spans="1:2" x14ac:dyDescent="0.2">
      <c r="A296" s="96"/>
      <c r="B296" s="98"/>
    </row>
    <row r="297" spans="1:2" x14ac:dyDescent="0.2">
      <c r="A297" s="96"/>
      <c r="B297" s="98"/>
    </row>
    <row r="298" spans="1:2" x14ac:dyDescent="0.2">
      <c r="A298" s="96"/>
      <c r="B298" s="98"/>
    </row>
    <row r="299" spans="1:2" x14ac:dyDescent="0.2">
      <c r="A299" s="96"/>
      <c r="B299" s="98"/>
    </row>
    <row r="300" spans="1:2" x14ac:dyDescent="0.2">
      <c r="A300" s="96"/>
      <c r="B300" s="98"/>
    </row>
    <row r="301" spans="1:2" x14ac:dyDescent="0.2">
      <c r="A301" s="96"/>
      <c r="B301" s="98"/>
    </row>
    <row r="302" spans="1:2" x14ac:dyDescent="0.2">
      <c r="A302" s="96"/>
      <c r="B302" s="98"/>
    </row>
    <row r="303" spans="1:2" x14ac:dyDescent="0.2">
      <c r="A303" s="96"/>
      <c r="B303" s="98"/>
    </row>
    <row r="304" spans="1:2" x14ac:dyDescent="0.2">
      <c r="A304" s="96"/>
      <c r="B304" s="98"/>
    </row>
    <row r="305" spans="1:2" x14ac:dyDescent="0.2">
      <c r="A305" s="96"/>
      <c r="B305" s="98"/>
    </row>
    <row r="306" spans="1:2" x14ac:dyDescent="0.2">
      <c r="A306" s="96"/>
      <c r="B306" s="98"/>
    </row>
    <row r="307" spans="1:2" x14ac:dyDescent="0.2">
      <c r="A307" s="96"/>
      <c r="B307" s="98"/>
    </row>
    <row r="308" spans="1:2" x14ac:dyDescent="0.2">
      <c r="A308" s="96"/>
      <c r="B308" s="98"/>
    </row>
    <row r="309" spans="1:2" x14ac:dyDescent="0.2">
      <c r="A309" s="96"/>
      <c r="B309" s="98"/>
    </row>
    <row r="310" spans="1:2" x14ac:dyDescent="0.2">
      <c r="A310" s="96"/>
      <c r="B310" s="98"/>
    </row>
    <row r="311" spans="1:2" x14ac:dyDescent="0.2">
      <c r="A311" s="96"/>
      <c r="B311" s="98"/>
    </row>
    <row r="312" spans="1:2" x14ac:dyDescent="0.2">
      <c r="A312" s="96"/>
      <c r="B312" s="98"/>
    </row>
    <row r="313" spans="1:2" x14ac:dyDescent="0.2">
      <c r="A313" s="96"/>
      <c r="B313" s="98"/>
    </row>
    <row r="314" spans="1:2" x14ac:dyDescent="0.2">
      <c r="A314" s="96"/>
      <c r="B314" s="98"/>
    </row>
    <row r="315" spans="1:2" x14ac:dyDescent="0.2">
      <c r="A315" s="96"/>
      <c r="B315" s="98"/>
    </row>
    <row r="316" spans="1:2" x14ac:dyDescent="0.2">
      <c r="A316" s="96"/>
      <c r="B316" s="98"/>
    </row>
    <row r="317" spans="1:2" x14ac:dyDescent="0.2">
      <c r="A317" s="96"/>
      <c r="B317" s="98"/>
    </row>
    <row r="318" spans="1:2" x14ac:dyDescent="0.2">
      <c r="A318" s="96"/>
      <c r="B318" s="98"/>
    </row>
    <row r="319" spans="1:2" x14ac:dyDescent="0.2">
      <c r="A319" s="96"/>
      <c r="B319" s="98"/>
    </row>
    <row r="320" spans="1:2" x14ac:dyDescent="0.2">
      <c r="A320" s="96"/>
      <c r="B320" s="98"/>
    </row>
    <row r="321" spans="1:2" x14ac:dyDescent="0.2">
      <c r="A321" s="96"/>
      <c r="B321" s="98"/>
    </row>
    <row r="322" spans="1:2" x14ac:dyDescent="0.2">
      <c r="A322" s="96"/>
      <c r="B322" s="98"/>
    </row>
    <row r="323" spans="1:2" x14ac:dyDescent="0.2">
      <c r="A323" s="96"/>
      <c r="B323" s="98"/>
    </row>
    <row r="324" spans="1:2" x14ac:dyDescent="0.2">
      <c r="A324" s="96"/>
      <c r="B324" s="98"/>
    </row>
    <row r="325" spans="1:2" x14ac:dyDescent="0.2">
      <c r="A325" s="96"/>
      <c r="B325" s="98"/>
    </row>
    <row r="326" spans="1:2" x14ac:dyDescent="0.2">
      <c r="A326" s="96"/>
      <c r="B326" s="98"/>
    </row>
    <row r="327" spans="1:2" x14ac:dyDescent="0.2">
      <c r="A327" s="96"/>
      <c r="B327" s="98"/>
    </row>
    <row r="328" spans="1:2" x14ac:dyDescent="0.2">
      <c r="A328" s="96"/>
      <c r="B328" s="98"/>
    </row>
    <row r="329" spans="1:2" x14ac:dyDescent="0.2">
      <c r="A329" s="96"/>
      <c r="B329" s="98"/>
    </row>
    <row r="330" spans="1:2" x14ac:dyDescent="0.2">
      <c r="A330" s="96"/>
      <c r="B330" s="98"/>
    </row>
    <row r="331" spans="1:2" x14ac:dyDescent="0.2">
      <c r="A331" s="96"/>
      <c r="B331" s="98"/>
    </row>
    <row r="332" spans="1:2" x14ac:dyDescent="0.2">
      <c r="A332" s="96"/>
      <c r="B332" s="98"/>
    </row>
    <row r="333" spans="1:2" x14ac:dyDescent="0.2">
      <c r="A333" s="96"/>
      <c r="B333" s="98"/>
    </row>
    <row r="334" spans="1:2" x14ac:dyDescent="0.2">
      <c r="A334" s="96"/>
      <c r="B334" s="98"/>
    </row>
    <row r="335" spans="1:2" x14ac:dyDescent="0.2">
      <c r="A335" s="96"/>
      <c r="B335" s="98"/>
    </row>
    <row r="336" spans="1:2" x14ac:dyDescent="0.2">
      <c r="A336" s="96"/>
      <c r="B336" s="98"/>
    </row>
    <row r="337" spans="1:2" x14ac:dyDescent="0.2">
      <c r="A337" s="96"/>
      <c r="B337" s="98"/>
    </row>
    <row r="338" spans="1:2" x14ac:dyDescent="0.2">
      <c r="A338" s="96"/>
      <c r="B338" s="98"/>
    </row>
    <row r="339" spans="1:2" x14ac:dyDescent="0.2">
      <c r="A339" s="96"/>
      <c r="B339" s="98"/>
    </row>
    <row r="340" spans="1:2" x14ac:dyDescent="0.2">
      <c r="A340" s="96"/>
      <c r="B340" s="98"/>
    </row>
    <row r="341" spans="1:2" x14ac:dyDescent="0.2">
      <c r="A341" s="96"/>
      <c r="B341" s="98"/>
    </row>
    <row r="342" spans="1:2" x14ac:dyDescent="0.2">
      <c r="A342" s="96"/>
      <c r="B342" s="98"/>
    </row>
    <row r="343" spans="1:2" x14ac:dyDescent="0.2">
      <c r="A343" s="96"/>
      <c r="B343" s="98"/>
    </row>
    <row r="344" spans="1:2" x14ac:dyDescent="0.2">
      <c r="A344" s="96"/>
      <c r="B344" s="98"/>
    </row>
    <row r="345" spans="1:2" x14ac:dyDescent="0.2">
      <c r="A345" s="96"/>
      <c r="B345" s="98"/>
    </row>
    <row r="346" spans="1:2" x14ac:dyDescent="0.2">
      <c r="A346" s="96"/>
      <c r="B346" s="98"/>
    </row>
    <row r="347" spans="1:2" x14ac:dyDescent="0.2">
      <c r="A347" s="96"/>
      <c r="B347" s="98"/>
    </row>
    <row r="348" spans="1:2" x14ac:dyDescent="0.2">
      <c r="A348" s="96"/>
      <c r="B348" s="98"/>
    </row>
    <row r="349" spans="1:2" x14ac:dyDescent="0.2">
      <c r="A349" s="96"/>
      <c r="B349" s="98"/>
    </row>
    <row r="350" spans="1:2" x14ac:dyDescent="0.2">
      <c r="A350" s="96"/>
      <c r="B350" s="98"/>
    </row>
    <row r="351" spans="1:2" x14ac:dyDescent="0.2">
      <c r="A351" s="96"/>
      <c r="B351" s="98"/>
    </row>
    <row r="352" spans="1:2" x14ac:dyDescent="0.2">
      <c r="A352" s="96"/>
      <c r="B352" s="98"/>
    </row>
    <row r="353" spans="1:2" x14ac:dyDescent="0.2">
      <c r="A353" s="96"/>
      <c r="B353" s="98"/>
    </row>
    <row r="354" spans="1:2" x14ac:dyDescent="0.2">
      <c r="A354" s="96"/>
      <c r="B354" s="98"/>
    </row>
    <row r="355" spans="1:2" x14ac:dyDescent="0.2">
      <c r="A355" s="96"/>
      <c r="B355" s="98"/>
    </row>
    <row r="356" spans="1:2" x14ac:dyDescent="0.2">
      <c r="A356" s="96"/>
      <c r="B356" s="98"/>
    </row>
    <row r="357" spans="1:2" x14ac:dyDescent="0.2">
      <c r="A357" s="96"/>
      <c r="B357" s="98"/>
    </row>
    <row r="358" spans="1:2" x14ac:dyDescent="0.2">
      <c r="A358" s="96"/>
      <c r="B358" s="98"/>
    </row>
    <row r="359" spans="1:2" x14ac:dyDescent="0.2">
      <c r="A359" s="96"/>
      <c r="B359" s="98"/>
    </row>
    <row r="360" spans="1:2" x14ac:dyDescent="0.2">
      <c r="A360" s="96"/>
      <c r="B360" s="98"/>
    </row>
    <row r="361" spans="1:2" x14ac:dyDescent="0.2">
      <c r="A361" s="96"/>
      <c r="B361" s="98"/>
    </row>
    <row r="362" spans="1:2" x14ac:dyDescent="0.2">
      <c r="A362" s="96"/>
      <c r="B362" s="98"/>
    </row>
    <row r="363" spans="1:2" x14ac:dyDescent="0.2">
      <c r="A363" s="96"/>
      <c r="B363" s="98"/>
    </row>
    <row r="364" spans="1:2" x14ac:dyDescent="0.2">
      <c r="A364" s="96"/>
      <c r="B364" s="98"/>
    </row>
  </sheetData>
  <mergeCells count="6">
    <mergeCell ref="A208:E208"/>
    <mergeCell ref="A8:E8"/>
    <mergeCell ref="B9:B43"/>
    <mergeCell ref="B44:B92"/>
    <mergeCell ref="B93:B161"/>
    <mergeCell ref="B162:B205"/>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27"/>
  <sheetViews>
    <sheetView showGridLines="0" zoomScale="70" zoomScaleNormal="70" workbookViewId="0">
      <pane xSplit="5" ySplit="6" topLeftCell="F7" activePane="bottomRight" state="frozen"/>
      <selection activeCell="CA68" sqref="CA68"/>
      <selection pane="topRight" activeCell="CA68" sqref="CA68"/>
      <selection pane="bottomLeft" activeCell="CA68" sqref="CA68"/>
      <selection pane="bottomRight" activeCell="G1" sqref="G1"/>
    </sheetView>
  </sheetViews>
  <sheetFormatPr baseColWidth="10" defaultRowHeight="15" x14ac:dyDescent="0.25"/>
  <cols>
    <col min="1" max="2" width="7.140625" customWidth="1"/>
    <col min="3" max="3" width="5.7109375" bestFit="1" customWidth="1"/>
    <col min="4" max="4" width="17.42578125" customWidth="1"/>
    <col min="5" max="5" width="42.85546875" customWidth="1"/>
    <col min="6" max="74" width="6.85546875" customWidth="1"/>
    <col min="75" max="75" width="7.85546875" bestFit="1" customWidth="1"/>
  </cols>
  <sheetData>
    <row r="1" spans="1:78" ht="99.75" customHeight="1" x14ac:dyDescent="0.25"/>
    <row r="2" spans="1:78" ht="21" x14ac:dyDescent="0.35">
      <c r="A2" s="526"/>
      <c r="B2" s="526"/>
      <c r="C2" s="526"/>
      <c r="D2" s="179"/>
      <c r="E2" s="179"/>
      <c r="F2" s="179"/>
      <c r="G2" s="179"/>
    </row>
    <row r="3" spans="1:78" ht="21" x14ac:dyDescent="0.35">
      <c r="A3" s="526"/>
      <c r="B3" s="526"/>
      <c r="C3" s="526"/>
      <c r="D3" s="179"/>
      <c r="E3" s="179"/>
      <c r="F3" s="179"/>
      <c r="G3" s="179"/>
    </row>
    <row r="4" spans="1:78" ht="21.75" thickBot="1" x14ac:dyDescent="0.4">
      <c r="A4" s="181" t="s">
        <v>275</v>
      </c>
      <c r="B4" s="181"/>
      <c r="C4" s="181"/>
      <c r="D4" s="183" t="s">
        <v>477</v>
      </c>
      <c r="E4" s="355"/>
      <c r="F4" s="179"/>
      <c r="G4" s="179"/>
    </row>
    <row r="5" spans="1:78" ht="39.75" customHeight="1" thickBot="1" x14ac:dyDescent="0.45">
      <c r="A5" s="706"/>
      <c r="B5" s="706"/>
      <c r="C5" s="706"/>
      <c r="D5" s="706"/>
      <c r="E5" s="706"/>
      <c r="F5" s="666" t="s">
        <v>469</v>
      </c>
      <c r="G5" s="667"/>
      <c r="H5" s="667"/>
      <c r="I5" s="668"/>
      <c r="J5" s="530" t="s">
        <v>465</v>
      </c>
      <c r="K5" s="531"/>
      <c r="L5" s="531"/>
      <c r="M5" s="531"/>
      <c r="N5" s="531"/>
      <c r="O5" s="531"/>
      <c r="P5" s="531"/>
      <c r="Q5" s="531"/>
      <c r="R5" s="531"/>
      <c r="S5" s="531"/>
      <c r="T5" s="531"/>
      <c r="U5" s="531"/>
      <c r="V5" s="531"/>
      <c r="W5" s="531"/>
      <c r="X5" s="531"/>
      <c r="Y5" s="531"/>
      <c r="Z5" s="669"/>
      <c r="AA5" s="538" t="s">
        <v>466</v>
      </c>
      <c r="AB5" s="539"/>
      <c r="AC5" s="539"/>
      <c r="AD5" s="539"/>
      <c r="AE5" s="539"/>
      <c r="AF5" s="539"/>
      <c r="AG5" s="539"/>
      <c r="AH5" s="539"/>
      <c r="AI5" s="539"/>
      <c r="AJ5" s="539"/>
      <c r="AK5" s="539"/>
      <c r="AL5" s="539"/>
      <c r="AM5" s="539"/>
      <c r="AN5" s="539"/>
      <c r="AO5" s="539"/>
      <c r="AP5" s="539"/>
      <c r="AQ5" s="539"/>
      <c r="AR5" s="670"/>
      <c r="AS5" s="542" t="s">
        <v>467</v>
      </c>
      <c r="AT5" s="543"/>
      <c r="AU5" s="543"/>
      <c r="AV5" s="543"/>
      <c r="AW5" s="543"/>
      <c r="AX5" s="543"/>
      <c r="AY5" s="543"/>
      <c r="AZ5" s="543"/>
      <c r="BA5" s="543"/>
      <c r="BB5" s="543"/>
      <c r="BC5" s="543"/>
      <c r="BD5" s="543"/>
      <c r="BE5" s="543"/>
      <c r="BF5" s="543"/>
      <c r="BG5" s="543"/>
      <c r="BH5" s="699"/>
      <c r="BI5" s="738" t="s">
        <v>468</v>
      </c>
      <c r="BJ5" s="739"/>
      <c r="BK5" s="739"/>
      <c r="BL5" s="739"/>
      <c r="BM5" s="739"/>
      <c r="BN5" s="739"/>
      <c r="BO5" s="739"/>
      <c r="BP5" s="739"/>
      <c r="BQ5" s="739"/>
      <c r="BR5" s="739"/>
      <c r="BS5" s="739"/>
      <c r="BT5" s="739"/>
      <c r="BU5" s="739"/>
      <c r="BV5" s="740"/>
      <c r="BW5" s="101"/>
      <c r="BX5" s="116"/>
      <c r="BY5" s="118"/>
      <c r="BZ5" s="120"/>
    </row>
    <row r="6" spans="1:78" s="178" customFormat="1" ht="22.5" customHeight="1" thickBot="1" x14ac:dyDescent="0.4">
      <c r="A6" s="707" t="s">
        <v>457</v>
      </c>
      <c r="B6" s="708"/>
      <c r="C6" s="708"/>
      <c r="D6" s="708"/>
      <c r="E6" s="709"/>
      <c r="F6" s="50" t="s">
        <v>279</v>
      </c>
      <c r="G6" s="21" t="s">
        <v>280</v>
      </c>
      <c r="H6" s="50" t="s">
        <v>281</v>
      </c>
      <c r="I6" s="50" t="s">
        <v>274</v>
      </c>
      <c r="J6" s="50" t="s">
        <v>134</v>
      </c>
      <c r="K6" s="50" t="s">
        <v>137</v>
      </c>
      <c r="L6" s="50" t="s">
        <v>136</v>
      </c>
      <c r="M6" s="50" t="s">
        <v>138</v>
      </c>
      <c r="N6" s="50" t="s">
        <v>140</v>
      </c>
      <c r="O6" s="50" t="s">
        <v>141</v>
      </c>
      <c r="P6" s="50" t="s">
        <v>142</v>
      </c>
      <c r="Q6" s="50" t="s">
        <v>143</v>
      </c>
      <c r="R6" s="50" t="s">
        <v>144</v>
      </c>
      <c r="S6" s="50" t="s">
        <v>146</v>
      </c>
      <c r="T6" s="50" t="s">
        <v>147</v>
      </c>
      <c r="U6" s="50" t="s">
        <v>149</v>
      </c>
      <c r="V6" s="50" t="s">
        <v>151</v>
      </c>
      <c r="W6" s="50" t="s">
        <v>152</v>
      </c>
      <c r="X6" s="50" t="s">
        <v>404</v>
      </c>
      <c r="Y6" s="50" t="s">
        <v>454</v>
      </c>
      <c r="Z6" s="50" t="s">
        <v>455</v>
      </c>
      <c r="AA6" s="50" t="s">
        <v>93</v>
      </c>
      <c r="AB6" s="50" t="s">
        <v>92</v>
      </c>
      <c r="AC6" s="50" t="s">
        <v>103</v>
      </c>
      <c r="AD6" s="50" t="s">
        <v>131</v>
      </c>
      <c r="AE6" s="50" t="s">
        <v>96</v>
      </c>
      <c r="AF6" s="50" t="s">
        <v>95</v>
      </c>
      <c r="AG6" s="50" t="s">
        <v>104</v>
      </c>
      <c r="AH6" s="50" t="s">
        <v>97</v>
      </c>
      <c r="AI6" s="50" t="s">
        <v>98</v>
      </c>
      <c r="AJ6" s="50" t="s">
        <v>198</v>
      </c>
      <c r="AK6" s="50" t="s">
        <v>99</v>
      </c>
      <c r="AL6" s="50" t="s">
        <v>94</v>
      </c>
      <c r="AM6" s="50" t="s">
        <v>100</v>
      </c>
      <c r="AN6" s="50" t="s">
        <v>101</v>
      </c>
      <c r="AO6" s="50" t="s">
        <v>102</v>
      </c>
      <c r="AP6" s="50" t="s">
        <v>105</v>
      </c>
      <c r="AQ6" s="50" t="s">
        <v>132</v>
      </c>
      <c r="AR6" s="21" t="s">
        <v>197</v>
      </c>
      <c r="AS6" s="99" t="s">
        <v>106</v>
      </c>
      <c r="AT6" s="99" t="s">
        <v>107</v>
      </c>
      <c r="AU6" s="99" t="s">
        <v>108</v>
      </c>
      <c r="AV6" s="99" t="s">
        <v>109</v>
      </c>
      <c r="AW6" s="99" t="s">
        <v>110</v>
      </c>
      <c r="AX6" s="50" t="s">
        <v>111</v>
      </c>
      <c r="AY6" s="50" t="s">
        <v>112</v>
      </c>
      <c r="AZ6" s="50" t="s">
        <v>113</v>
      </c>
      <c r="BA6" s="50" t="s">
        <v>114</v>
      </c>
      <c r="BB6" s="50" t="s">
        <v>115</v>
      </c>
      <c r="BC6" s="50" t="s">
        <v>116</v>
      </c>
      <c r="BD6" s="50" t="s">
        <v>118</v>
      </c>
      <c r="BE6" s="50" t="s">
        <v>117</v>
      </c>
      <c r="BF6" s="50" t="s">
        <v>119</v>
      </c>
      <c r="BG6" s="50" t="s">
        <v>155</v>
      </c>
      <c r="BH6" s="50" t="s">
        <v>156</v>
      </c>
      <c r="BI6" s="139" t="s">
        <v>120</v>
      </c>
      <c r="BJ6" s="138" t="s">
        <v>163</v>
      </c>
      <c r="BK6" s="141" t="s">
        <v>121</v>
      </c>
      <c r="BL6" s="141" t="s">
        <v>122</v>
      </c>
      <c r="BM6" s="142" t="s">
        <v>123</v>
      </c>
      <c r="BN6" s="138" t="s">
        <v>124</v>
      </c>
      <c r="BO6" s="142" t="s">
        <v>127</v>
      </c>
      <c r="BP6" s="138" t="s">
        <v>125</v>
      </c>
      <c r="BQ6" s="141" t="s">
        <v>126</v>
      </c>
      <c r="BR6" s="141" t="s">
        <v>129</v>
      </c>
      <c r="BS6" s="142" t="s">
        <v>130</v>
      </c>
      <c r="BT6" s="138" t="s">
        <v>128</v>
      </c>
      <c r="BU6" s="142" t="s">
        <v>170</v>
      </c>
      <c r="BV6" s="140" t="s">
        <v>171</v>
      </c>
      <c r="BX6" s="117"/>
      <c r="BY6" s="119"/>
      <c r="BZ6" s="121"/>
    </row>
    <row r="7" spans="1:78" ht="15" customHeight="1" x14ac:dyDescent="0.35">
      <c r="C7" s="725"/>
      <c r="D7" s="725"/>
      <c r="E7" s="726"/>
      <c r="F7" s="741" t="s">
        <v>458</v>
      </c>
      <c r="G7" s="744" t="s">
        <v>272</v>
      </c>
      <c r="H7" s="747" t="s">
        <v>475</v>
      </c>
      <c r="I7" s="750" t="s">
        <v>273</v>
      </c>
      <c r="J7" s="671" t="s">
        <v>135</v>
      </c>
      <c r="K7" s="674" t="s">
        <v>135</v>
      </c>
      <c r="L7" s="733" t="s">
        <v>0</v>
      </c>
      <c r="M7" s="733" t="s">
        <v>139</v>
      </c>
      <c r="N7" s="685" t="s">
        <v>248</v>
      </c>
      <c r="O7" s="730" t="s">
        <v>249</v>
      </c>
      <c r="P7" s="730" t="s">
        <v>250</v>
      </c>
      <c r="Q7" s="132"/>
      <c r="R7" s="733" t="s">
        <v>145</v>
      </c>
      <c r="S7" s="674" t="s">
        <v>452</v>
      </c>
      <c r="T7" s="684" t="s">
        <v>148</v>
      </c>
      <c r="U7" s="730" t="s">
        <v>150</v>
      </c>
      <c r="V7" s="684" t="s">
        <v>453</v>
      </c>
      <c r="W7" s="684" t="s">
        <v>463</v>
      </c>
      <c r="X7" s="671" t="s">
        <v>403</v>
      </c>
      <c r="Y7" s="671" t="s">
        <v>153</v>
      </c>
      <c r="Z7" s="684" t="s">
        <v>154</v>
      </c>
      <c r="AA7" s="641" t="s">
        <v>180</v>
      </c>
      <c r="AB7" s="703" t="s">
        <v>181</v>
      </c>
      <c r="AC7" s="724" t="s">
        <v>200</v>
      </c>
      <c r="AD7" s="721" t="s">
        <v>182</v>
      </c>
      <c r="AE7" s="641" t="s">
        <v>183</v>
      </c>
      <c r="AF7" s="641" t="s">
        <v>184</v>
      </c>
      <c r="AG7" s="703" t="s">
        <v>185</v>
      </c>
      <c r="AH7" s="638" t="s">
        <v>186</v>
      </c>
      <c r="AI7" s="641" t="s">
        <v>187</v>
      </c>
      <c r="AJ7" s="703" t="s">
        <v>188</v>
      </c>
      <c r="AK7" s="638" t="s">
        <v>189</v>
      </c>
      <c r="AL7" s="641" t="s">
        <v>190</v>
      </c>
      <c r="AM7" s="703" t="s">
        <v>191</v>
      </c>
      <c r="AN7" s="638" t="s">
        <v>192</v>
      </c>
      <c r="AO7" s="687" t="s">
        <v>193</v>
      </c>
      <c r="AP7" s="180"/>
      <c r="AQ7" s="180"/>
      <c r="AR7" s="687" t="s">
        <v>194</v>
      </c>
      <c r="AS7" s="635" t="s">
        <v>332</v>
      </c>
      <c r="AT7" s="635" t="s">
        <v>282</v>
      </c>
      <c r="AU7" s="635" t="s">
        <v>472</v>
      </c>
      <c r="AV7" s="635" t="s">
        <v>283</v>
      </c>
      <c r="AW7" s="635" t="s">
        <v>284</v>
      </c>
      <c r="AX7" s="694" t="s">
        <v>285</v>
      </c>
      <c r="AY7" s="694" t="s">
        <v>286</v>
      </c>
      <c r="AZ7" s="694" t="s">
        <v>287</v>
      </c>
      <c r="BA7" s="694" t="s">
        <v>288</v>
      </c>
      <c r="BB7" s="694" t="s">
        <v>289</v>
      </c>
      <c r="BC7" s="694" t="s">
        <v>290</v>
      </c>
      <c r="BD7" s="694" t="s">
        <v>291</v>
      </c>
      <c r="BE7" s="694" t="s">
        <v>292</v>
      </c>
      <c r="BF7" s="727" t="s">
        <v>293</v>
      </c>
      <c r="BG7" s="694" t="s">
        <v>295</v>
      </c>
      <c r="BH7" s="694" t="s">
        <v>294</v>
      </c>
      <c r="BI7" s="710" t="s">
        <v>161</v>
      </c>
      <c r="BJ7" s="710" t="s">
        <v>175</v>
      </c>
      <c r="BK7" s="710" t="s">
        <v>164</v>
      </c>
      <c r="BL7" s="710" t="s">
        <v>165</v>
      </c>
      <c r="BM7" s="711" t="s">
        <v>166</v>
      </c>
      <c r="BN7" s="711" t="s">
        <v>167</v>
      </c>
      <c r="BO7" s="711" t="s">
        <v>168</v>
      </c>
      <c r="BP7" s="711" t="s">
        <v>336</v>
      </c>
      <c r="BQ7" s="710" t="s">
        <v>172</v>
      </c>
      <c r="BR7" s="710" t="s">
        <v>176</v>
      </c>
      <c r="BS7" s="710" t="s">
        <v>173</v>
      </c>
      <c r="BT7" s="710" t="s">
        <v>169</v>
      </c>
      <c r="BU7" s="710" t="s">
        <v>174</v>
      </c>
      <c r="BV7" s="711" t="s">
        <v>277</v>
      </c>
      <c r="BW7" s="101"/>
      <c r="BX7" s="116"/>
      <c r="BY7" s="118"/>
      <c r="BZ7" s="120"/>
    </row>
    <row r="8" spans="1:78" ht="15" customHeight="1" x14ac:dyDescent="0.35">
      <c r="C8" s="526"/>
      <c r="D8" s="526"/>
      <c r="E8" s="526"/>
      <c r="F8" s="742"/>
      <c r="G8" s="745"/>
      <c r="H8" s="748"/>
      <c r="I8" s="751"/>
      <c r="J8" s="672"/>
      <c r="K8" s="675"/>
      <c r="L8" s="753"/>
      <c r="M8" s="734"/>
      <c r="N8" s="672"/>
      <c r="O8" s="731"/>
      <c r="P8" s="731"/>
      <c r="Q8" s="133"/>
      <c r="R8" s="734"/>
      <c r="S8" s="675"/>
      <c r="T8" s="685"/>
      <c r="U8" s="731"/>
      <c r="V8" s="671"/>
      <c r="W8" s="671"/>
      <c r="X8" s="672"/>
      <c r="Y8" s="672"/>
      <c r="Z8" s="685"/>
      <c r="AA8" s="753"/>
      <c r="AB8" s="704"/>
      <c r="AC8" s="642"/>
      <c r="AD8" s="722"/>
      <c r="AE8" s="642"/>
      <c r="AF8" s="642"/>
      <c r="AG8" s="704"/>
      <c r="AH8" s="639"/>
      <c r="AI8" s="642"/>
      <c r="AJ8" s="704"/>
      <c r="AK8" s="639"/>
      <c r="AL8" s="642"/>
      <c r="AM8" s="704"/>
      <c r="AN8" s="639"/>
      <c r="AO8" s="639"/>
      <c r="AP8" s="156"/>
      <c r="AQ8" s="156"/>
      <c r="AR8" s="639"/>
      <c r="AS8" s="636"/>
      <c r="AT8" s="636"/>
      <c r="AU8" s="636"/>
      <c r="AV8" s="636"/>
      <c r="AW8" s="636"/>
      <c r="AX8" s="695"/>
      <c r="AY8" s="695"/>
      <c r="AZ8" s="695"/>
      <c r="BA8" s="695"/>
      <c r="BB8" s="695"/>
      <c r="BC8" s="695"/>
      <c r="BD8" s="695"/>
      <c r="BE8" s="695"/>
      <c r="BF8" s="728"/>
      <c r="BG8" s="695"/>
      <c r="BH8" s="695"/>
      <c r="BI8" s="711"/>
      <c r="BJ8" s="711"/>
      <c r="BK8" s="711"/>
      <c r="BL8" s="711"/>
      <c r="BM8" s="713"/>
      <c r="BN8" s="713"/>
      <c r="BO8" s="713"/>
      <c r="BP8" s="713"/>
      <c r="BQ8" s="711"/>
      <c r="BR8" s="711"/>
      <c r="BS8" s="711"/>
      <c r="BT8" s="711"/>
      <c r="BU8" s="711"/>
      <c r="BV8" s="713"/>
      <c r="BW8" s="101"/>
      <c r="BX8" s="116"/>
      <c r="BY8" s="118"/>
      <c r="BZ8" s="120"/>
    </row>
    <row r="9" spans="1:78" ht="15" customHeight="1" x14ac:dyDescent="0.35">
      <c r="C9" s="526"/>
      <c r="D9" s="526"/>
      <c r="E9" s="526"/>
      <c r="F9" s="742"/>
      <c r="G9" s="745"/>
      <c r="H9" s="748"/>
      <c r="I9" s="751"/>
      <c r="J9" s="672"/>
      <c r="K9" s="675"/>
      <c r="L9" s="753"/>
      <c r="M9" s="734"/>
      <c r="N9" s="672"/>
      <c r="O9" s="731"/>
      <c r="P9" s="731"/>
      <c r="Q9" s="133"/>
      <c r="R9" s="734"/>
      <c r="S9" s="675"/>
      <c r="T9" s="685"/>
      <c r="U9" s="731"/>
      <c r="V9" s="671"/>
      <c r="W9" s="671"/>
      <c r="X9" s="672"/>
      <c r="Y9" s="672"/>
      <c r="Z9" s="685"/>
      <c r="AA9" s="753"/>
      <c r="AB9" s="704"/>
      <c r="AC9" s="642"/>
      <c r="AD9" s="722"/>
      <c r="AE9" s="642"/>
      <c r="AF9" s="642"/>
      <c r="AG9" s="704"/>
      <c r="AH9" s="639"/>
      <c r="AI9" s="642"/>
      <c r="AJ9" s="704"/>
      <c r="AK9" s="639"/>
      <c r="AL9" s="642"/>
      <c r="AM9" s="704"/>
      <c r="AN9" s="639"/>
      <c r="AO9" s="639"/>
      <c r="AP9" s="156"/>
      <c r="AQ9" s="156"/>
      <c r="AR9" s="639"/>
      <c r="AS9" s="636"/>
      <c r="AT9" s="636"/>
      <c r="AU9" s="636"/>
      <c r="AV9" s="636"/>
      <c r="AW9" s="636"/>
      <c r="AX9" s="695"/>
      <c r="AY9" s="695"/>
      <c r="AZ9" s="695"/>
      <c r="BA9" s="695"/>
      <c r="BB9" s="695"/>
      <c r="BC9" s="695"/>
      <c r="BD9" s="695"/>
      <c r="BE9" s="695"/>
      <c r="BF9" s="728"/>
      <c r="BG9" s="695"/>
      <c r="BH9" s="695"/>
      <c r="BI9" s="711"/>
      <c r="BJ9" s="711"/>
      <c r="BK9" s="711"/>
      <c r="BL9" s="711"/>
      <c r="BM9" s="713"/>
      <c r="BN9" s="713"/>
      <c r="BO9" s="713"/>
      <c r="BP9" s="713"/>
      <c r="BQ9" s="711"/>
      <c r="BR9" s="711"/>
      <c r="BS9" s="711"/>
      <c r="BT9" s="711"/>
      <c r="BU9" s="711"/>
      <c r="BV9" s="713"/>
      <c r="BW9" s="101"/>
      <c r="BX9" s="116"/>
      <c r="BY9" s="118"/>
      <c r="BZ9" s="120"/>
    </row>
    <row r="10" spans="1:78" s="3" customFormat="1" ht="15" customHeight="1" x14ac:dyDescent="0.35">
      <c r="C10" s="1"/>
      <c r="D10" s="1"/>
      <c r="E10" s="100"/>
      <c r="F10" s="742"/>
      <c r="G10" s="745"/>
      <c r="H10" s="748"/>
      <c r="I10" s="751"/>
      <c r="J10" s="672"/>
      <c r="K10" s="675"/>
      <c r="L10" s="753"/>
      <c r="M10" s="734"/>
      <c r="N10" s="672"/>
      <c r="O10" s="731"/>
      <c r="P10" s="731"/>
      <c r="Q10" s="133"/>
      <c r="R10" s="734"/>
      <c r="S10" s="675"/>
      <c r="T10" s="685"/>
      <c r="U10" s="731"/>
      <c r="V10" s="671"/>
      <c r="W10" s="671"/>
      <c r="X10" s="672"/>
      <c r="Y10" s="672"/>
      <c r="Z10" s="685"/>
      <c r="AA10" s="753"/>
      <c r="AB10" s="704"/>
      <c r="AC10" s="642"/>
      <c r="AD10" s="722"/>
      <c r="AE10" s="642"/>
      <c r="AF10" s="642"/>
      <c r="AG10" s="704"/>
      <c r="AH10" s="639"/>
      <c r="AI10" s="642"/>
      <c r="AJ10" s="704"/>
      <c r="AK10" s="639"/>
      <c r="AL10" s="642"/>
      <c r="AM10" s="704"/>
      <c r="AN10" s="639"/>
      <c r="AO10" s="639"/>
      <c r="AP10" s="156"/>
      <c r="AQ10" s="156"/>
      <c r="AR10" s="639"/>
      <c r="AS10" s="636"/>
      <c r="AT10" s="636"/>
      <c r="AU10" s="636"/>
      <c r="AV10" s="636"/>
      <c r="AW10" s="636"/>
      <c r="AX10" s="695"/>
      <c r="AY10" s="695"/>
      <c r="AZ10" s="695"/>
      <c r="BA10" s="695"/>
      <c r="BB10" s="695"/>
      <c r="BC10" s="695"/>
      <c r="BD10" s="695"/>
      <c r="BE10" s="695"/>
      <c r="BF10" s="728"/>
      <c r="BG10" s="695"/>
      <c r="BH10" s="695"/>
      <c r="BI10" s="711"/>
      <c r="BJ10" s="711"/>
      <c r="BK10" s="711"/>
      <c r="BL10" s="711"/>
      <c r="BM10" s="713"/>
      <c r="BN10" s="713"/>
      <c r="BO10" s="713"/>
      <c r="BP10" s="713"/>
      <c r="BQ10" s="711"/>
      <c r="BR10" s="711"/>
      <c r="BS10" s="711"/>
      <c r="BT10" s="711"/>
      <c r="BU10" s="711"/>
      <c r="BV10" s="713"/>
      <c r="BW10" s="102"/>
      <c r="BX10" s="122"/>
      <c r="BY10" s="123"/>
      <c r="BZ10" s="124"/>
    </row>
    <row r="11" spans="1:78" s="14" customFormat="1" ht="245.25" customHeight="1" thickBot="1" x14ac:dyDescent="0.3">
      <c r="A11" s="697"/>
      <c r="B11" s="697"/>
      <c r="C11" s="697"/>
      <c r="D11" s="697"/>
      <c r="E11" s="698"/>
      <c r="F11" s="743"/>
      <c r="G11" s="746"/>
      <c r="H11" s="749"/>
      <c r="I11" s="752"/>
      <c r="J11" s="673"/>
      <c r="K11" s="676"/>
      <c r="L11" s="754"/>
      <c r="M11" s="735"/>
      <c r="N11" s="673"/>
      <c r="O11" s="732"/>
      <c r="P11" s="732"/>
      <c r="Q11" s="134" t="s">
        <v>251</v>
      </c>
      <c r="R11" s="735"/>
      <c r="S11" s="676"/>
      <c r="T11" s="686"/>
      <c r="U11" s="732"/>
      <c r="V11" s="688"/>
      <c r="W11" s="688"/>
      <c r="X11" s="673"/>
      <c r="Y11" s="673"/>
      <c r="Z11" s="686"/>
      <c r="AA11" s="754"/>
      <c r="AB11" s="705"/>
      <c r="AC11" s="643"/>
      <c r="AD11" s="723"/>
      <c r="AE11" s="643"/>
      <c r="AF11" s="643"/>
      <c r="AG11" s="705"/>
      <c r="AH11" s="640"/>
      <c r="AI11" s="643"/>
      <c r="AJ11" s="705"/>
      <c r="AK11" s="640"/>
      <c r="AL11" s="643"/>
      <c r="AM11" s="705"/>
      <c r="AN11" s="640"/>
      <c r="AO11" s="640"/>
      <c r="AP11" s="157" t="s">
        <v>195</v>
      </c>
      <c r="AQ11" s="157" t="s">
        <v>196</v>
      </c>
      <c r="AR11" s="640"/>
      <c r="AS11" s="637"/>
      <c r="AT11" s="637"/>
      <c r="AU11" s="637"/>
      <c r="AV11" s="637"/>
      <c r="AW11" s="637"/>
      <c r="AX11" s="696"/>
      <c r="AY11" s="696"/>
      <c r="AZ11" s="696"/>
      <c r="BA11" s="696"/>
      <c r="BB11" s="696"/>
      <c r="BC11" s="696"/>
      <c r="BD11" s="696"/>
      <c r="BE11" s="696"/>
      <c r="BF11" s="729"/>
      <c r="BG11" s="696"/>
      <c r="BH11" s="696"/>
      <c r="BI11" s="712"/>
      <c r="BJ11" s="712"/>
      <c r="BK11" s="712"/>
      <c r="BL11" s="712"/>
      <c r="BM11" s="714"/>
      <c r="BN11" s="714"/>
      <c r="BO11" s="714"/>
      <c r="BP11" s="714"/>
      <c r="BQ11" s="712"/>
      <c r="BR11" s="712"/>
      <c r="BS11" s="712"/>
      <c r="BT11" s="712"/>
      <c r="BU11" s="712"/>
      <c r="BV11" s="714"/>
      <c r="BW11" s="115" t="s">
        <v>88</v>
      </c>
      <c r="BX11" s="125" t="s">
        <v>89</v>
      </c>
      <c r="BY11" s="126" t="s">
        <v>90</v>
      </c>
      <c r="BZ11" s="127" t="s">
        <v>91</v>
      </c>
    </row>
    <row r="12" spans="1:78" s="22" customFormat="1" ht="22.5" customHeight="1" thickBot="1" x14ac:dyDescent="0.35">
      <c r="A12" s="715" t="s">
        <v>2</v>
      </c>
      <c r="B12" s="716"/>
      <c r="C12" s="716"/>
      <c r="D12" s="716"/>
      <c r="E12" s="717"/>
      <c r="F12" s="144">
        <v>4</v>
      </c>
      <c r="G12" s="145">
        <v>4</v>
      </c>
      <c r="H12" s="15">
        <v>8</v>
      </c>
      <c r="I12" s="15">
        <v>8</v>
      </c>
      <c r="J12" s="16">
        <v>4</v>
      </c>
      <c r="K12" s="16">
        <v>2</v>
      </c>
      <c r="L12" s="17">
        <v>4</v>
      </c>
      <c r="M12" s="17">
        <v>2</v>
      </c>
      <c r="N12" s="17">
        <v>4</v>
      </c>
      <c r="O12" s="17">
        <v>4</v>
      </c>
      <c r="P12" s="17">
        <v>4</v>
      </c>
      <c r="Q12" s="16">
        <v>4</v>
      </c>
      <c r="R12" s="16">
        <v>4</v>
      </c>
      <c r="S12" s="18">
        <v>4</v>
      </c>
      <c r="T12" s="18">
        <v>4</v>
      </c>
      <c r="U12" s="18">
        <v>2</v>
      </c>
      <c r="V12" s="18">
        <v>2</v>
      </c>
      <c r="W12" s="18">
        <v>2</v>
      </c>
      <c r="X12" s="18">
        <v>2</v>
      </c>
      <c r="Y12" s="18">
        <v>4</v>
      </c>
      <c r="Z12" s="18">
        <v>4</v>
      </c>
      <c r="AA12" s="18">
        <v>2</v>
      </c>
      <c r="AB12" s="128">
        <v>3</v>
      </c>
      <c r="AC12" s="15">
        <v>2</v>
      </c>
      <c r="AD12" s="18">
        <v>4</v>
      </c>
      <c r="AE12" s="18">
        <v>4</v>
      </c>
      <c r="AF12" s="18">
        <v>3</v>
      </c>
      <c r="AG12" s="18">
        <v>2</v>
      </c>
      <c r="AH12" s="18">
        <v>2</v>
      </c>
      <c r="AI12" s="18">
        <v>3</v>
      </c>
      <c r="AJ12" s="18">
        <v>2</v>
      </c>
      <c r="AK12" s="18">
        <v>2</v>
      </c>
      <c r="AL12" s="15">
        <v>4</v>
      </c>
      <c r="AM12" s="15">
        <v>4</v>
      </c>
      <c r="AN12" s="692">
        <v>4</v>
      </c>
      <c r="AO12" s="693"/>
      <c r="AP12" s="693"/>
      <c r="AQ12" s="15">
        <v>2</v>
      </c>
      <c r="AR12" s="18">
        <v>1</v>
      </c>
      <c r="AS12" s="15">
        <v>4</v>
      </c>
      <c r="AT12" s="15">
        <v>4</v>
      </c>
      <c r="AU12" s="15">
        <v>3</v>
      </c>
      <c r="AV12" s="15">
        <v>3</v>
      </c>
      <c r="AW12" s="15">
        <v>3</v>
      </c>
      <c r="AX12" s="15">
        <v>3</v>
      </c>
      <c r="AY12" s="15">
        <v>4</v>
      </c>
      <c r="AZ12" s="15">
        <v>3</v>
      </c>
      <c r="BA12" s="15">
        <v>3</v>
      </c>
      <c r="BB12" s="15">
        <v>3</v>
      </c>
      <c r="BC12" s="15">
        <v>3</v>
      </c>
      <c r="BD12" s="15">
        <v>3</v>
      </c>
      <c r="BE12" s="15">
        <v>3</v>
      </c>
      <c r="BF12" s="15">
        <v>4</v>
      </c>
      <c r="BG12" s="15">
        <v>3</v>
      </c>
      <c r="BH12" s="15">
        <v>3</v>
      </c>
      <c r="BI12" s="15">
        <v>4</v>
      </c>
      <c r="BJ12" s="18">
        <v>4</v>
      </c>
      <c r="BK12" s="18">
        <v>4</v>
      </c>
      <c r="BL12" s="18">
        <v>4</v>
      </c>
      <c r="BM12" s="18">
        <v>4</v>
      </c>
      <c r="BN12" s="18">
        <v>4</v>
      </c>
      <c r="BO12" s="18">
        <v>4</v>
      </c>
      <c r="BP12" s="18">
        <v>4</v>
      </c>
      <c r="BQ12" s="18">
        <v>4</v>
      </c>
      <c r="BR12" s="18">
        <v>4</v>
      </c>
      <c r="BS12" s="18">
        <v>4</v>
      </c>
      <c r="BT12" s="18">
        <v>4</v>
      </c>
      <c r="BU12" s="18">
        <v>4</v>
      </c>
      <c r="BV12" s="18">
        <v>4</v>
      </c>
      <c r="BW12" s="143">
        <f>SUM(F12:BV12)</f>
        <v>232</v>
      </c>
    </row>
    <row r="13" spans="1:78" ht="22.5" customHeight="1" thickBot="1" x14ac:dyDescent="0.3">
      <c r="A13" s="307"/>
      <c r="B13" s="307"/>
      <c r="C13" s="718" t="s">
        <v>6</v>
      </c>
      <c r="D13" s="719"/>
      <c r="E13" s="720"/>
      <c r="F13" s="308"/>
      <c r="G13" s="308"/>
      <c r="H13" s="308"/>
      <c r="I13" s="309"/>
      <c r="J13" s="308"/>
      <c r="K13" s="308"/>
      <c r="L13" s="308"/>
      <c r="M13" s="308"/>
      <c r="N13" s="308"/>
      <c r="O13" s="308"/>
      <c r="P13" s="308"/>
      <c r="Q13" s="308"/>
      <c r="R13" s="308"/>
      <c r="S13" s="308"/>
      <c r="T13" s="308"/>
      <c r="U13" s="308"/>
      <c r="V13" s="308"/>
      <c r="W13" s="308"/>
      <c r="X13" s="308"/>
      <c r="Y13" s="308"/>
      <c r="Z13" s="309"/>
      <c r="AA13" s="308"/>
      <c r="AB13" s="308"/>
      <c r="AC13" s="308"/>
      <c r="AD13" s="308"/>
      <c r="AE13" s="308"/>
      <c r="AF13" s="308"/>
      <c r="AG13" s="308"/>
      <c r="AH13" s="308"/>
      <c r="AI13" s="308"/>
      <c r="AJ13" s="308"/>
      <c r="AK13" s="308"/>
      <c r="AL13" s="308"/>
      <c r="AM13" s="308"/>
      <c r="AN13" s="308"/>
      <c r="AO13" s="308"/>
      <c r="AP13" s="308"/>
      <c r="AQ13" s="308"/>
      <c r="AR13" s="308"/>
      <c r="AS13" s="700"/>
      <c r="AT13" s="701"/>
      <c r="AU13" s="701"/>
      <c r="AV13" s="701"/>
      <c r="AW13" s="701"/>
      <c r="AX13" s="701"/>
      <c r="AY13" s="701"/>
      <c r="AZ13" s="701"/>
      <c r="BA13" s="701"/>
      <c r="BB13" s="701"/>
      <c r="BC13" s="701"/>
      <c r="BD13" s="701"/>
      <c r="BE13" s="701"/>
      <c r="BF13" s="701"/>
      <c r="BG13" s="701"/>
      <c r="BH13" s="702"/>
      <c r="BI13" s="308"/>
      <c r="BJ13" s="308"/>
      <c r="BK13" s="308"/>
      <c r="BL13" s="308"/>
      <c r="BM13" s="308"/>
      <c r="BN13" s="308"/>
      <c r="BO13" s="308"/>
      <c r="BP13" s="308"/>
      <c r="BQ13" s="308"/>
      <c r="BR13" s="308"/>
      <c r="BS13" s="308"/>
      <c r="BT13" s="308"/>
      <c r="BU13" s="308"/>
      <c r="BV13" s="309"/>
      <c r="BW13" s="103"/>
      <c r="BX13" s="103"/>
      <c r="BY13" s="103"/>
      <c r="BZ13" s="103"/>
    </row>
    <row r="14" spans="1:78" s="51" customFormat="1" ht="15" customHeight="1" x14ac:dyDescent="0.25">
      <c r="A14" s="689" t="s">
        <v>7</v>
      </c>
      <c r="B14" s="677" t="s">
        <v>337</v>
      </c>
      <c r="C14" s="679" t="s">
        <v>338</v>
      </c>
      <c r="D14" s="679"/>
      <c r="E14" s="680"/>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59"/>
      <c r="BE14" s="659"/>
      <c r="BF14" s="659"/>
      <c r="BG14" s="659"/>
      <c r="BH14" s="659"/>
      <c r="BI14" s="659"/>
      <c r="BJ14" s="659"/>
      <c r="BK14" s="659"/>
      <c r="BL14" s="659"/>
      <c r="BM14" s="659"/>
      <c r="BN14" s="659"/>
      <c r="BO14" s="659"/>
      <c r="BP14" s="659"/>
      <c r="BQ14" s="659"/>
      <c r="BR14" s="659"/>
      <c r="BS14" s="659"/>
      <c r="BT14" s="659"/>
      <c r="BU14" s="659"/>
      <c r="BV14" s="660"/>
      <c r="BW14" s="104"/>
      <c r="BX14" s="108"/>
      <c r="BY14" s="108"/>
      <c r="BZ14" s="108"/>
    </row>
    <row r="15" spans="1:78" ht="15" customHeight="1" x14ac:dyDescent="0.25">
      <c r="A15" s="690"/>
      <c r="B15" s="678"/>
      <c r="C15" s="681" t="s">
        <v>356</v>
      </c>
      <c r="D15" s="681"/>
      <c r="E15" s="657"/>
      <c r="G15" s="328"/>
      <c r="H15" s="330"/>
      <c r="I15" s="330"/>
      <c r="J15" s="330"/>
      <c r="K15" s="330"/>
      <c r="L15" s="330"/>
      <c r="M15" s="330"/>
      <c r="N15" s="330"/>
      <c r="O15" s="330"/>
      <c r="P15" s="330"/>
      <c r="Q15" s="330"/>
      <c r="R15" s="330"/>
      <c r="S15" s="330"/>
      <c r="T15" s="330"/>
      <c r="U15" s="330"/>
      <c r="V15" s="426" t="s">
        <v>471</v>
      </c>
      <c r="W15" s="330"/>
      <c r="X15" s="330"/>
      <c r="Y15" s="342"/>
      <c r="Z15" s="330"/>
      <c r="AA15" s="330"/>
      <c r="AB15" s="333"/>
      <c r="AC15" s="330"/>
      <c r="AD15" s="330"/>
      <c r="AE15" s="333"/>
      <c r="AF15" s="330"/>
      <c r="AG15" s="330"/>
      <c r="AH15" s="333"/>
      <c r="AI15" s="330"/>
      <c r="AJ15" s="330"/>
      <c r="AK15" s="333"/>
      <c r="AL15" s="330"/>
      <c r="AM15" s="330"/>
      <c r="AN15" s="330"/>
      <c r="AO15" s="330"/>
      <c r="AP15" s="330"/>
      <c r="AQ15" s="330"/>
      <c r="AR15" s="330"/>
      <c r="AS15" s="330"/>
      <c r="AT15" s="395" t="s">
        <v>471</v>
      </c>
      <c r="AU15" s="330"/>
      <c r="AV15" s="330"/>
      <c r="AW15" s="330"/>
      <c r="AX15" s="331"/>
      <c r="AY15" s="330"/>
      <c r="AZ15" s="330"/>
      <c r="BA15" s="331"/>
      <c r="BB15" s="331"/>
      <c r="BC15" s="331"/>
      <c r="BD15" s="331"/>
      <c r="BE15" s="331"/>
      <c r="BF15" s="406" t="s">
        <v>471</v>
      </c>
      <c r="BG15" s="331"/>
      <c r="BH15" s="331"/>
      <c r="BI15" s="388" t="s">
        <v>471</v>
      </c>
      <c r="BJ15" s="331"/>
      <c r="BK15" s="331"/>
      <c r="BL15" s="331"/>
      <c r="BM15" s="331"/>
      <c r="BN15" s="331"/>
      <c r="BO15" s="331"/>
      <c r="BP15" s="331"/>
      <c r="BQ15" s="331"/>
      <c r="BR15" s="331"/>
      <c r="BS15" s="335"/>
      <c r="BT15" s="388" t="s">
        <v>471</v>
      </c>
      <c r="BU15" s="331"/>
      <c r="BV15" s="332"/>
      <c r="BW15">
        <f>COUNTA(F15:BV15)</f>
        <v>5</v>
      </c>
      <c r="BX15" s="107">
        <f>COUNTIF(F15:BV15,"A")</f>
        <v>0</v>
      </c>
      <c r="BY15" s="107">
        <f>COUNTIF(F15:BV15,"ECA")</f>
        <v>0</v>
      </c>
      <c r="BZ15" s="107">
        <f>COUNTIF(F15:BV15,"NA")</f>
        <v>0</v>
      </c>
    </row>
    <row r="16" spans="1:78" ht="15" customHeight="1" x14ac:dyDescent="0.25">
      <c r="A16" s="690"/>
      <c r="B16" s="678"/>
      <c r="C16" s="657" t="s">
        <v>357</v>
      </c>
      <c r="D16" s="658"/>
      <c r="E16" s="658"/>
      <c r="F16" s="431"/>
      <c r="G16" s="328"/>
      <c r="H16" s="342"/>
      <c r="I16" s="342"/>
      <c r="J16" s="342"/>
      <c r="K16" s="342"/>
      <c r="L16" s="342"/>
      <c r="M16" s="342"/>
      <c r="N16" s="342"/>
      <c r="O16" s="342"/>
      <c r="P16" s="342"/>
      <c r="Q16" s="342"/>
      <c r="R16" s="342"/>
      <c r="S16" s="342"/>
      <c r="T16" s="342"/>
      <c r="U16" s="342"/>
      <c r="V16" s="330"/>
      <c r="W16" s="330"/>
      <c r="X16" s="342"/>
      <c r="Y16" s="342"/>
      <c r="Z16" s="342"/>
      <c r="AA16" s="342"/>
      <c r="AB16" s="345"/>
      <c r="AC16" s="342"/>
      <c r="AD16" s="342"/>
      <c r="AE16" s="345"/>
      <c r="AF16" s="342"/>
      <c r="AG16" s="342"/>
      <c r="AH16" s="345"/>
      <c r="AI16" s="342"/>
      <c r="AJ16" s="342"/>
      <c r="AK16" s="345"/>
      <c r="AL16" s="342"/>
      <c r="AM16" s="342"/>
      <c r="AN16" s="392" t="s">
        <v>471</v>
      </c>
      <c r="AO16" s="392" t="s">
        <v>471</v>
      </c>
      <c r="AP16" s="392" t="s">
        <v>471</v>
      </c>
      <c r="AQ16" s="342"/>
      <c r="AR16" s="342"/>
      <c r="AS16" s="342"/>
      <c r="AT16" s="342"/>
      <c r="AU16" s="342"/>
      <c r="AV16" s="342"/>
      <c r="AW16" s="342"/>
      <c r="AX16" s="343"/>
      <c r="AY16" s="342"/>
      <c r="AZ16" s="342"/>
      <c r="BA16" s="409" t="s">
        <v>471</v>
      </c>
      <c r="BB16" s="343"/>
      <c r="BC16" s="343"/>
      <c r="BD16" s="409" t="s">
        <v>471</v>
      </c>
      <c r="BE16" s="343"/>
      <c r="BF16" s="343"/>
      <c r="BG16" s="343"/>
      <c r="BH16" s="343"/>
      <c r="BI16" s="343"/>
      <c r="BJ16" s="343"/>
      <c r="BK16" s="343"/>
      <c r="BL16" s="343"/>
      <c r="BM16" s="343"/>
      <c r="BN16" s="343"/>
      <c r="BO16" s="343"/>
      <c r="BP16" s="343"/>
      <c r="BQ16" s="343"/>
      <c r="BR16" s="343"/>
      <c r="BS16" s="347"/>
      <c r="BT16" s="388" t="s">
        <v>471</v>
      </c>
      <c r="BU16" s="343"/>
      <c r="BV16" s="344"/>
      <c r="BW16">
        <f t="shared" ref="BW16:BW79" si="0">COUNTA(F16:BV16)</f>
        <v>6</v>
      </c>
      <c r="BX16" s="107"/>
      <c r="BY16" s="107"/>
      <c r="BZ16" s="107"/>
    </row>
    <row r="17" spans="1:78" ht="15" customHeight="1" x14ac:dyDescent="0.25">
      <c r="A17" s="690"/>
      <c r="B17" s="678"/>
      <c r="C17" s="657" t="s">
        <v>358</v>
      </c>
      <c r="D17" s="658"/>
      <c r="E17" s="658"/>
      <c r="F17" s="431"/>
      <c r="G17" s="328"/>
      <c r="H17" s="342"/>
      <c r="I17" s="342"/>
      <c r="J17" s="342"/>
      <c r="K17" s="342"/>
      <c r="L17" s="342"/>
      <c r="M17" s="342"/>
      <c r="N17" s="342"/>
      <c r="O17" s="342"/>
      <c r="P17" s="342"/>
      <c r="Q17" s="369"/>
      <c r="R17" s="342"/>
      <c r="S17" s="342"/>
      <c r="T17" s="342"/>
      <c r="U17" s="342"/>
      <c r="V17" s="330"/>
      <c r="W17" s="330"/>
      <c r="X17" s="427" t="s">
        <v>471</v>
      </c>
      <c r="Y17" s="342"/>
      <c r="Z17" s="342"/>
      <c r="AA17" s="391" t="s">
        <v>471</v>
      </c>
      <c r="AB17" s="345"/>
      <c r="AC17" s="342"/>
      <c r="AD17" s="342"/>
      <c r="AE17" s="345"/>
      <c r="AF17" s="342"/>
      <c r="AG17" s="392" t="s">
        <v>471</v>
      </c>
      <c r="AH17" s="345"/>
      <c r="AI17" s="342"/>
      <c r="AJ17" s="342"/>
      <c r="AK17" s="345"/>
      <c r="AL17" s="392" t="s">
        <v>471</v>
      </c>
      <c r="AM17" s="342"/>
      <c r="AN17" s="342"/>
      <c r="AO17" s="342"/>
      <c r="AP17" s="342"/>
      <c r="AQ17" s="342"/>
      <c r="AR17" s="342"/>
      <c r="AS17" s="392" t="s">
        <v>471</v>
      </c>
      <c r="AT17" s="392" t="s">
        <v>471</v>
      </c>
      <c r="AU17" s="342"/>
      <c r="AV17" s="342"/>
      <c r="AW17" s="342"/>
      <c r="AX17" s="343"/>
      <c r="AY17" s="392" t="s">
        <v>471</v>
      </c>
      <c r="AZ17" s="342"/>
      <c r="BA17" s="409" t="s">
        <v>471</v>
      </c>
      <c r="BB17" s="343"/>
      <c r="BC17" s="343"/>
      <c r="BD17" s="343"/>
      <c r="BE17" s="343"/>
      <c r="BF17" s="409" t="s">
        <v>471</v>
      </c>
      <c r="BG17" s="343"/>
      <c r="BH17" s="343"/>
      <c r="BI17" s="343"/>
      <c r="BJ17" s="343"/>
      <c r="BK17" s="388" t="s">
        <v>471</v>
      </c>
      <c r="BL17" s="343"/>
      <c r="BM17" s="343"/>
      <c r="BN17" s="343"/>
      <c r="BO17" s="343"/>
      <c r="BP17" s="343"/>
      <c r="BQ17" s="343"/>
      <c r="BR17" s="343"/>
      <c r="BS17" s="388" t="s">
        <v>471</v>
      </c>
      <c r="BT17" s="388" t="s">
        <v>471</v>
      </c>
      <c r="BU17" s="388" t="s">
        <v>471</v>
      </c>
      <c r="BV17" s="344"/>
      <c r="BW17">
        <f t="shared" si="0"/>
        <v>13</v>
      </c>
      <c r="BX17" s="107"/>
      <c r="BY17" s="107"/>
      <c r="BZ17" s="107"/>
    </row>
    <row r="18" spans="1:78" s="51" customFormat="1" ht="15" customHeight="1" x14ac:dyDescent="0.25">
      <c r="A18" s="690"/>
      <c r="B18" s="678"/>
      <c r="C18" s="681" t="s">
        <v>359</v>
      </c>
      <c r="D18" s="681"/>
      <c r="E18" s="657"/>
      <c r="F18" s="431"/>
      <c r="G18" s="328"/>
      <c r="H18" s="330"/>
      <c r="I18" s="330"/>
      <c r="J18" s="330"/>
      <c r="K18" s="330"/>
      <c r="L18" s="330"/>
      <c r="M18" s="330"/>
      <c r="N18" s="330"/>
      <c r="O18" s="330"/>
      <c r="P18" s="330"/>
      <c r="Q18" s="330"/>
      <c r="R18" s="330"/>
      <c r="S18" s="330"/>
      <c r="T18" s="330"/>
      <c r="U18" s="330"/>
      <c r="V18" s="330"/>
      <c r="W18" s="330"/>
      <c r="X18" s="330"/>
      <c r="Y18" s="342"/>
      <c r="Z18" s="330"/>
      <c r="AA18" s="330"/>
      <c r="AB18" s="392" t="s">
        <v>471</v>
      </c>
      <c r="AC18" s="330"/>
      <c r="AD18" s="395" t="s">
        <v>471</v>
      </c>
      <c r="AE18" s="395" t="s">
        <v>471</v>
      </c>
      <c r="AF18" s="330"/>
      <c r="AG18" s="395" t="s">
        <v>471</v>
      </c>
      <c r="AH18" s="395" t="s">
        <v>471</v>
      </c>
      <c r="AI18" s="330"/>
      <c r="AJ18" s="330"/>
      <c r="AK18" s="395" t="s">
        <v>471</v>
      </c>
      <c r="AL18" s="330"/>
      <c r="AM18" s="330"/>
      <c r="AN18" s="330"/>
      <c r="AO18" s="330"/>
      <c r="AP18" s="330"/>
      <c r="AQ18" s="395" t="s">
        <v>471</v>
      </c>
      <c r="AR18" s="330"/>
      <c r="AS18" s="333"/>
      <c r="AT18" s="398" t="s">
        <v>471</v>
      </c>
      <c r="AU18" s="333"/>
      <c r="AV18" s="333"/>
      <c r="AW18" s="333"/>
      <c r="AX18" s="333"/>
      <c r="AY18" s="333"/>
      <c r="AZ18" s="333"/>
      <c r="BA18" s="333"/>
      <c r="BB18" s="333"/>
      <c r="BC18" s="333"/>
      <c r="BD18" s="333"/>
      <c r="BE18" s="333"/>
      <c r="BF18" s="398" t="s">
        <v>471</v>
      </c>
      <c r="BG18" s="333"/>
      <c r="BH18" s="333"/>
      <c r="BI18" s="330"/>
      <c r="BJ18" s="388" t="s">
        <v>471</v>
      </c>
      <c r="BK18" s="330"/>
      <c r="BL18" s="388" t="s">
        <v>471</v>
      </c>
      <c r="BM18" s="388" t="s">
        <v>471</v>
      </c>
      <c r="BN18" s="330"/>
      <c r="BO18" s="330"/>
      <c r="BP18" s="330"/>
      <c r="BQ18" s="330"/>
      <c r="BR18" s="330"/>
      <c r="BS18" s="388" t="s">
        <v>471</v>
      </c>
      <c r="BT18" s="388" t="s">
        <v>471</v>
      </c>
      <c r="BU18" s="388" t="s">
        <v>471</v>
      </c>
      <c r="BV18" s="334"/>
      <c r="BW18">
        <f t="shared" si="0"/>
        <v>15</v>
      </c>
      <c r="BX18" s="107">
        <f>COUNTIF(F18:BV18,"A")</f>
        <v>0</v>
      </c>
      <c r="BY18" s="107">
        <f>COUNTIF(F18:BV18,"ECA")</f>
        <v>0</v>
      </c>
      <c r="BZ18" s="107">
        <f>COUNTIF(F18:BV18,"NA")</f>
        <v>0</v>
      </c>
    </row>
    <row r="19" spans="1:78" ht="15" customHeight="1" x14ac:dyDescent="0.25">
      <c r="A19" s="690"/>
      <c r="B19" s="678"/>
      <c r="C19" s="682" t="s">
        <v>339</v>
      </c>
      <c r="D19" s="682"/>
      <c r="E19" s="683"/>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7"/>
      <c r="AW19" s="647"/>
      <c r="AX19" s="647"/>
      <c r="AY19" s="647"/>
      <c r="AZ19" s="647"/>
      <c r="BA19" s="647"/>
      <c r="BB19" s="647"/>
      <c r="BC19" s="647"/>
      <c r="BD19" s="647"/>
      <c r="BE19" s="647"/>
      <c r="BF19" s="647"/>
      <c r="BG19" s="647"/>
      <c r="BH19" s="647"/>
      <c r="BI19" s="647"/>
      <c r="BJ19" s="647"/>
      <c r="BK19" s="647"/>
      <c r="BL19" s="647"/>
      <c r="BM19" s="647"/>
      <c r="BN19" s="647"/>
      <c r="BO19" s="647"/>
      <c r="BP19" s="647"/>
      <c r="BQ19" s="647"/>
      <c r="BR19" s="647"/>
      <c r="BS19" s="647"/>
      <c r="BT19" s="647"/>
      <c r="BU19" s="647"/>
      <c r="BV19" s="648"/>
      <c r="BX19" s="108">
        <f>COUNTIF(F19:BV19,"A")</f>
        <v>0</v>
      </c>
      <c r="BY19" s="108">
        <f>COUNTIF(F19:BV19,"ECA")</f>
        <v>0</v>
      </c>
      <c r="BZ19" s="108">
        <f>COUNTIF(F19:BV19,"NA")</f>
        <v>0</v>
      </c>
    </row>
    <row r="20" spans="1:78" s="51" customFormat="1" ht="15" customHeight="1" x14ac:dyDescent="0.25">
      <c r="A20" s="690"/>
      <c r="B20" s="678"/>
      <c r="C20" s="613" t="s">
        <v>361</v>
      </c>
      <c r="D20" s="613"/>
      <c r="E20" s="614"/>
      <c r="F20" s="431"/>
      <c r="G20" s="330"/>
      <c r="H20" s="330"/>
      <c r="I20" s="330"/>
      <c r="J20" s="330"/>
      <c r="K20" s="330"/>
      <c r="L20" s="330"/>
      <c r="M20" s="330"/>
      <c r="N20" s="330"/>
      <c r="O20" s="330"/>
      <c r="P20" s="330"/>
      <c r="Q20" s="330"/>
      <c r="R20" s="330"/>
      <c r="S20" s="330"/>
      <c r="T20" s="330"/>
      <c r="U20" s="330"/>
      <c r="V20" s="330"/>
      <c r="W20" s="330"/>
      <c r="X20" s="330"/>
      <c r="Y20" s="342"/>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1"/>
      <c r="BJ20" s="331"/>
      <c r="BK20" s="331"/>
      <c r="BL20" s="331"/>
      <c r="BM20" s="331"/>
      <c r="BN20" s="331"/>
      <c r="BO20" s="331"/>
      <c r="BP20" s="331"/>
      <c r="BQ20" s="331"/>
      <c r="BR20" s="331"/>
      <c r="BS20" s="388" t="s">
        <v>471</v>
      </c>
      <c r="BT20" s="331"/>
      <c r="BU20" s="331"/>
      <c r="BV20" s="332"/>
      <c r="BW20">
        <f t="shared" si="0"/>
        <v>1</v>
      </c>
      <c r="BX20" s="107">
        <f>COUNTIF(F20:BV20,"A")</f>
        <v>0</v>
      </c>
      <c r="BY20" s="107">
        <f>COUNTIF(F20:BV20,"ECA")</f>
        <v>0</v>
      </c>
      <c r="BZ20" s="107">
        <f>COUNTIF(F20:BV20,"NA")</f>
        <v>0</v>
      </c>
    </row>
    <row r="21" spans="1:78" s="51" customFormat="1" ht="15" customHeight="1" x14ac:dyDescent="0.25">
      <c r="A21" s="690"/>
      <c r="B21" s="678"/>
      <c r="C21" s="614" t="s">
        <v>360</v>
      </c>
      <c r="D21" s="649"/>
      <c r="E21" s="649"/>
      <c r="F21" s="431"/>
      <c r="G21" s="342"/>
      <c r="H21" s="342"/>
      <c r="I21" s="342"/>
      <c r="J21" s="342"/>
      <c r="K21" s="342"/>
      <c r="L21" s="416" t="s">
        <v>471</v>
      </c>
      <c r="M21" s="416" t="s">
        <v>471</v>
      </c>
      <c r="N21" s="342"/>
      <c r="O21" s="342"/>
      <c r="P21" s="342"/>
      <c r="Q21" s="342"/>
      <c r="R21" s="342"/>
      <c r="S21" s="392" t="s">
        <v>471</v>
      </c>
      <c r="T21" s="342"/>
      <c r="U21" s="342"/>
      <c r="V21" s="330"/>
      <c r="W21" s="426" t="s">
        <v>471</v>
      </c>
      <c r="X21" s="342"/>
      <c r="Y21" s="342"/>
      <c r="Z21" s="342"/>
      <c r="AA21" s="342"/>
      <c r="AB21" s="391" t="s">
        <v>471</v>
      </c>
      <c r="AC21" s="342"/>
      <c r="AD21" s="342"/>
      <c r="AE21" s="342"/>
      <c r="AF21" s="342"/>
      <c r="AG21" s="342"/>
      <c r="AH21" s="342"/>
      <c r="AI21" s="342"/>
      <c r="AJ21" s="342"/>
      <c r="AK21" s="342"/>
      <c r="AL21" s="342"/>
      <c r="AM21" s="342"/>
      <c r="AN21" s="342"/>
      <c r="AO21" s="342"/>
      <c r="AP21" s="342"/>
      <c r="AQ21" s="342"/>
      <c r="AR21" s="342"/>
      <c r="AS21" s="342"/>
      <c r="AT21" s="392" t="s">
        <v>471</v>
      </c>
      <c r="AU21" s="342"/>
      <c r="AV21" s="342"/>
      <c r="AW21" s="342"/>
      <c r="AX21" s="342"/>
      <c r="AY21" s="342"/>
      <c r="AZ21" s="342"/>
      <c r="BA21" s="342"/>
      <c r="BB21" s="342"/>
      <c r="BC21" s="342"/>
      <c r="BD21" s="342"/>
      <c r="BE21" s="342"/>
      <c r="BF21" s="392" t="s">
        <v>471</v>
      </c>
      <c r="BG21" s="342"/>
      <c r="BH21" s="342"/>
      <c r="BI21" s="343"/>
      <c r="BJ21" s="343"/>
      <c r="BK21" s="343"/>
      <c r="BL21" s="343"/>
      <c r="BM21" s="343"/>
      <c r="BN21" s="343"/>
      <c r="BO21" s="343"/>
      <c r="BP21" s="388" t="s">
        <v>471</v>
      </c>
      <c r="BQ21" s="343"/>
      <c r="BR21" s="343"/>
      <c r="BS21" s="343"/>
      <c r="BT21" s="343"/>
      <c r="BU21" s="343"/>
      <c r="BV21" s="388" t="s">
        <v>471</v>
      </c>
      <c r="BW21">
        <f t="shared" si="0"/>
        <v>9</v>
      </c>
      <c r="BX21" s="107"/>
      <c r="BY21" s="107"/>
      <c r="BZ21" s="107"/>
    </row>
    <row r="22" spans="1:78" s="51" customFormat="1" ht="15" customHeight="1" x14ac:dyDescent="0.25">
      <c r="A22" s="690"/>
      <c r="B22" s="678"/>
      <c r="C22" s="614" t="s">
        <v>362</v>
      </c>
      <c r="D22" s="649"/>
      <c r="E22" s="649"/>
      <c r="F22" s="431"/>
      <c r="G22" s="342"/>
      <c r="H22" s="342"/>
      <c r="I22" s="342"/>
      <c r="J22" s="342"/>
      <c r="K22" s="342"/>
      <c r="L22" s="342"/>
      <c r="M22" s="342"/>
      <c r="N22" s="342"/>
      <c r="O22" s="342"/>
      <c r="P22" s="342"/>
      <c r="Q22" s="342"/>
      <c r="R22" s="342"/>
      <c r="S22" s="342"/>
      <c r="T22" s="342"/>
      <c r="U22" s="342"/>
      <c r="V22" s="330"/>
      <c r="W22" s="330"/>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3"/>
      <c r="BJ22" s="343"/>
      <c r="BK22" s="343"/>
      <c r="BL22" s="343"/>
      <c r="BM22" s="343"/>
      <c r="BN22" s="343"/>
      <c r="BO22" s="343"/>
      <c r="BP22" s="343"/>
      <c r="BQ22" s="343"/>
      <c r="BR22" s="343"/>
      <c r="BS22" s="343"/>
      <c r="BT22" s="343"/>
      <c r="BU22" s="343"/>
      <c r="BV22" s="344"/>
      <c r="BW22">
        <f t="shared" si="0"/>
        <v>0</v>
      </c>
      <c r="BX22" s="107"/>
      <c r="BY22" s="107"/>
      <c r="BZ22" s="107"/>
    </row>
    <row r="23" spans="1:78" s="51" customFormat="1" ht="15" customHeight="1" x14ac:dyDescent="0.25">
      <c r="A23" s="690"/>
      <c r="B23" s="678"/>
      <c r="C23" s="614" t="s">
        <v>364</v>
      </c>
      <c r="D23" s="649"/>
      <c r="E23" s="649"/>
      <c r="F23" s="431"/>
      <c r="G23" s="342"/>
      <c r="H23" s="342"/>
      <c r="I23" s="342"/>
      <c r="J23" s="342"/>
      <c r="K23" s="342"/>
      <c r="L23" s="342"/>
      <c r="M23" s="342"/>
      <c r="N23" s="342"/>
      <c r="O23" s="342"/>
      <c r="P23" s="342"/>
      <c r="Q23" s="342"/>
      <c r="R23" s="342"/>
      <c r="S23" s="342"/>
      <c r="T23" s="342"/>
      <c r="U23" s="342"/>
      <c r="V23" s="330"/>
      <c r="W23" s="330"/>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3"/>
      <c r="BJ23" s="343"/>
      <c r="BK23" s="343"/>
      <c r="BL23" s="343"/>
      <c r="BM23" s="343"/>
      <c r="BN23" s="343"/>
      <c r="BO23" s="343"/>
      <c r="BP23" s="343"/>
      <c r="BQ23" s="343"/>
      <c r="BR23" s="343"/>
      <c r="BS23" s="388" t="s">
        <v>471</v>
      </c>
      <c r="BT23" s="343"/>
      <c r="BU23" s="343"/>
      <c r="BV23" s="344"/>
      <c r="BW23">
        <f t="shared" si="0"/>
        <v>1</v>
      </c>
      <c r="BX23" s="107"/>
      <c r="BY23" s="107"/>
      <c r="BZ23" s="107"/>
    </row>
    <row r="24" spans="1:78" ht="15" customHeight="1" x14ac:dyDescent="0.25">
      <c r="A24" s="690"/>
      <c r="B24" s="678"/>
      <c r="C24" s="613" t="s">
        <v>363</v>
      </c>
      <c r="D24" s="613"/>
      <c r="E24" s="614"/>
      <c r="F24" s="431"/>
      <c r="G24" s="330"/>
      <c r="H24" s="330"/>
      <c r="I24" s="330"/>
      <c r="J24" s="330"/>
      <c r="K24" s="330"/>
      <c r="L24" s="330"/>
      <c r="M24" s="330"/>
      <c r="N24" s="330"/>
      <c r="O24" s="330"/>
      <c r="P24" s="330"/>
      <c r="Q24" s="330"/>
      <c r="R24" s="330"/>
      <c r="S24" s="330"/>
      <c r="T24" s="330"/>
      <c r="U24" s="330"/>
      <c r="V24" s="426" t="s">
        <v>471</v>
      </c>
      <c r="W24" s="330"/>
      <c r="X24" s="426" t="s">
        <v>471</v>
      </c>
      <c r="Y24" s="342"/>
      <c r="Z24" s="330"/>
      <c r="AA24" s="333"/>
      <c r="AB24" s="330"/>
      <c r="AC24" s="330"/>
      <c r="AD24" s="333"/>
      <c r="AE24" s="330"/>
      <c r="AF24" s="330"/>
      <c r="AG24" s="333"/>
      <c r="AH24" s="333"/>
      <c r="AI24" s="330"/>
      <c r="AJ24" s="330"/>
      <c r="AK24" s="330"/>
      <c r="AL24" s="330"/>
      <c r="AM24" s="330"/>
      <c r="AN24" s="330"/>
      <c r="AO24" s="330"/>
      <c r="AP24" s="330"/>
      <c r="AQ24" s="333"/>
      <c r="AR24" s="330"/>
      <c r="AS24" s="330"/>
      <c r="AT24" s="330"/>
      <c r="AU24" s="330"/>
      <c r="AV24" s="330"/>
      <c r="AW24" s="330"/>
      <c r="AX24" s="331"/>
      <c r="AY24" s="330"/>
      <c r="AZ24" s="330"/>
      <c r="BA24" s="331"/>
      <c r="BB24" s="331"/>
      <c r="BC24" s="331"/>
      <c r="BD24" s="406" t="s">
        <v>471</v>
      </c>
      <c r="BE24" s="331"/>
      <c r="BF24" s="331"/>
      <c r="BG24" s="331"/>
      <c r="BH24" s="331"/>
      <c r="BI24" s="335"/>
      <c r="BJ24" s="335"/>
      <c r="BK24" s="335"/>
      <c r="BL24" s="331"/>
      <c r="BM24" s="331"/>
      <c r="BN24" s="335"/>
      <c r="BO24" s="335"/>
      <c r="BP24" s="335"/>
      <c r="BQ24" s="335"/>
      <c r="BR24" s="331"/>
      <c r="BS24" s="388" t="s">
        <v>471</v>
      </c>
      <c r="BT24" s="335"/>
      <c r="BU24" s="331"/>
      <c r="BV24" s="388" t="s">
        <v>471</v>
      </c>
      <c r="BW24">
        <f t="shared" si="0"/>
        <v>5</v>
      </c>
      <c r="BX24" s="107">
        <f>COUNTIF(F24:BV24,"A")</f>
        <v>0</v>
      </c>
      <c r="BY24" s="107">
        <f>COUNTIF(F24:BV24,"ECA")</f>
        <v>0</v>
      </c>
      <c r="BZ24" s="107">
        <f>COUNTIF(F24:BV24,"NA")</f>
        <v>0</v>
      </c>
    </row>
    <row r="25" spans="1:78" s="51" customFormat="1" ht="15" customHeight="1" x14ac:dyDescent="0.25">
      <c r="A25" s="690"/>
      <c r="B25" s="617" t="s">
        <v>342</v>
      </c>
      <c r="C25" s="618" t="s">
        <v>340</v>
      </c>
      <c r="D25" s="618"/>
      <c r="E25" s="619"/>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c r="BF25" s="661"/>
      <c r="BG25" s="661"/>
      <c r="BH25" s="661"/>
      <c r="BI25" s="661"/>
      <c r="BJ25" s="661"/>
      <c r="BK25" s="661"/>
      <c r="BL25" s="661"/>
      <c r="BM25" s="661"/>
      <c r="BN25" s="661"/>
      <c r="BO25" s="661"/>
      <c r="BP25" s="661"/>
      <c r="BQ25" s="661"/>
      <c r="BR25" s="661"/>
      <c r="BS25" s="661"/>
      <c r="BT25" s="661"/>
      <c r="BU25" s="661"/>
      <c r="BV25" s="662"/>
      <c r="BW25"/>
      <c r="BX25" s="114"/>
      <c r="BY25" s="114"/>
      <c r="BZ25" s="114"/>
    </row>
    <row r="26" spans="1:78" ht="15" customHeight="1" x14ac:dyDescent="0.25">
      <c r="A26" s="690"/>
      <c r="B26" s="617"/>
      <c r="C26" s="593" t="s">
        <v>365</v>
      </c>
      <c r="D26" s="593"/>
      <c r="E26" s="620"/>
      <c r="F26" s="432"/>
      <c r="G26" s="313"/>
      <c r="H26" s="313"/>
      <c r="I26" s="313"/>
      <c r="J26" s="313"/>
      <c r="K26" s="313"/>
      <c r="L26" s="417" t="s">
        <v>471</v>
      </c>
      <c r="M26" s="313"/>
      <c r="N26" s="313"/>
      <c r="O26" s="313"/>
      <c r="P26" s="313"/>
      <c r="Q26" s="313"/>
      <c r="R26" s="313"/>
      <c r="S26" s="313"/>
      <c r="T26" s="313"/>
      <c r="U26" s="313"/>
      <c r="V26" s="313"/>
      <c r="W26" s="313"/>
      <c r="X26" s="313"/>
      <c r="Y26" s="313"/>
      <c r="Z26" s="313"/>
      <c r="AA26" s="313"/>
      <c r="AB26" s="391" t="s">
        <v>471</v>
      </c>
      <c r="AC26" s="314"/>
      <c r="AD26" s="313"/>
      <c r="AE26" s="396" t="s">
        <v>471</v>
      </c>
      <c r="AF26" s="313"/>
      <c r="AG26" s="314"/>
      <c r="AH26" s="396" t="s">
        <v>471</v>
      </c>
      <c r="AI26" s="313"/>
      <c r="AJ26" s="313"/>
      <c r="AK26" s="396" t="s">
        <v>471</v>
      </c>
      <c r="AL26" s="314"/>
      <c r="AM26" s="313"/>
      <c r="AN26" s="396" t="s">
        <v>471</v>
      </c>
      <c r="AO26" s="313"/>
      <c r="AP26" s="313"/>
      <c r="AQ26" s="313"/>
      <c r="AR26" s="313"/>
      <c r="AS26" s="313"/>
      <c r="AT26" s="313"/>
      <c r="AU26" s="313"/>
      <c r="AV26" s="313"/>
      <c r="AW26" s="313"/>
      <c r="AX26" s="315"/>
      <c r="AY26" s="313"/>
      <c r="AZ26" s="313"/>
      <c r="BA26" s="315"/>
      <c r="BB26" s="315"/>
      <c r="BC26" s="315"/>
      <c r="BD26" s="315"/>
      <c r="BE26" s="408" t="s">
        <v>471</v>
      </c>
      <c r="BF26" s="315"/>
      <c r="BG26" s="315"/>
      <c r="BH26" s="315"/>
      <c r="BI26" s="315"/>
      <c r="BJ26" s="388" t="s">
        <v>471</v>
      </c>
      <c r="BK26" s="315"/>
      <c r="BL26" s="315"/>
      <c r="BM26" s="315"/>
      <c r="BN26" s="388" t="s">
        <v>471</v>
      </c>
      <c r="BO26" s="388" t="s">
        <v>471</v>
      </c>
      <c r="BP26" s="315"/>
      <c r="BQ26" s="388" t="s">
        <v>471</v>
      </c>
      <c r="BR26" s="315"/>
      <c r="BS26" s="315"/>
      <c r="BT26" s="388" t="s">
        <v>471</v>
      </c>
      <c r="BU26" s="388" t="s">
        <v>471</v>
      </c>
      <c r="BV26" s="388" t="s">
        <v>471</v>
      </c>
      <c r="BW26">
        <f t="shared" si="0"/>
        <v>14</v>
      </c>
      <c r="BX26" s="107">
        <f t="shared" ref="BX26:BX35" si="1">COUNTIF(F26:BV26,"A")</f>
        <v>0</v>
      </c>
      <c r="BY26" s="107">
        <f t="shared" ref="BY26:BY35" si="2">COUNTIF(F26:BV26,"ECA")</f>
        <v>0</v>
      </c>
      <c r="BZ26" s="107">
        <f t="shared" ref="BZ26:BZ35" si="3">COUNTIF(F26:BV26,"NA")</f>
        <v>0</v>
      </c>
    </row>
    <row r="27" spans="1:78" ht="15" customHeight="1" x14ac:dyDescent="0.25">
      <c r="A27" s="690"/>
      <c r="B27" s="617"/>
      <c r="C27" s="620" t="s">
        <v>366</v>
      </c>
      <c r="D27" s="590"/>
      <c r="E27" s="590"/>
      <c r="F27" s="432"/>
      <c r="G27" s="313"/>
      <c r="H27" s="313"/>
      <c r="I27" s="313"/>
      <c r="J27" s="417" t="s">
        <v>471</v>
      </c>
      <c r="K27" s="417" t="s">
        <v>471</v>
      </c>
      <c r="L27" s="417" t="s">
        <v>471</v>
      </c>
      <c r="M27" s="313"/>
      <c r="N27" s="313"/>
      <c r="O27" s="313"/>
      <c r="P27" s="417" t="s">
        <v>471</v>
      </c>
      <c r="Q27" s="417" t="s">
        <v>471</v>
      </c>
      <c r="R27" s="313"/>
      <c r="S27" s="313"/>
      <c r="T27" s="313"/>
      <c r="U27" s="313"/>
      <c r="V27" s="313"/>
      <c r="W27" s="313"/>
      <c r="X27" s="313"/>
      <c r="Y27" s="313"/>
      <c r="Z27" s="313"/>
      <c r="AA27" s="313"/>
      <c r="AB27" s="393" t="s">
        <v>471</v>
      </c>
      <c r="AC27" s="314"/>
      <c r="AD27" s="396" t="s">
        <v>471</v>
      </c>
      <c r="AE27" s="313"/>
      <c r="AF27" s="313"/>
      <c r="AG27" s="314"/>
      <c r="AH27" s="313"/>
      <c r="AI27" s="313"/>
      <c r="AJ27" s="313"/>
      <c r="AK27" s="396" t="s">
        <v>471</v>
      </c>
      <c r="AL27" s="314"/>
      <c r="AM27" s="313"/>
      <c r="AN27" s="313"/>
      <c r="AO27" s="396" t="s">
        <v>471</v>
      </c>
      <c r="AP27" s="313"/>
      <c r="AQ27" s="313"/>
      <c r="AR27" s="313"/>
      <c r="AS27" s="396" t="s">
        <v>471</v>
      </c>
      <c r="AT27" s="313"/>
      <c r="AU27" s="313"/>
      <c r="AV27" s="396" t="s">
        <v>471</v>
      </c>
      <c r="AW27" s="396" t="s">
        <v>471</v>
      </c>
      <c r="AX27" s="408" t="s">
        <v>471</v>
      </c>
      <c r="AY27" s="313"/>
      <c r="AZ27" s="396" t="s">
        <v>471</v>
      </c>
      <c r="BA27" s="315"/>
      <c r="BB27" s="315"/>
      <c r="BC27" s="315"/>
      <c r="BD27" s="315"/>
      <c r="BE27" s="315"/>
      <c r="BF27" s="315"/>
      <c r="BG27" s="315"/>
      <c r="BH27" s="315"/>
      <c r="BI27" s="315"/>
      <c r="BJ27" s="315"/>
      <c r="BK27" s="315"/>
      <c r="BL27" s="315"/>
      <c r="BM27" s="315"/>
      <c r="BN27" s="315"/>
      <c r="BO27" s="315"/>
      <c r="BP27" s="315"/>
      <c r="BQ27" s="315"/>
      <c r="BR27" s="315"/>
      <c r="BS27" s="315"/>
      <c r="BT27" s="388" t="s">
        <v>471</v>
      </c>
      <c r="BU27" s="323"/>
      <c r="BV27" s="316"/>
      <c r="BW27">
        <f t="shared" si="0"/>
        <v>15</v>
      </c>
      <c r="BX27" s="107"/>
      <c r="BY27" s="107"/>
      <c r="BZ27" s="107"/>
    </row>
    <row r="28" spans="1:78" ht="15" customHeight="1" x14ac:dyDescent="0.25">
      <c r="A28" s="690"/>
      <c r="B28" s="617"/>
      <c r="C28" s="618" t="s">
        <v>402</v>
      </c>
      <c r="D28" s="618"/>
      <c r="E28" s="619"/>
      <c r="F28" s="433"/>
      <c r="G28" s="356"/>
      <c r="H28" s="356"/>
      <c r="I28" s="356"/>
      <c r="J28" s="356"/>
      <c r="K28" s="356"/>
      <c r="L28" s="356"/>
      <c r="M28" s="356"/>
      <c r="N28" s="356"/>
      <c r="O28" s="356"/>
      <c r="P28" s="356"/>
      <c r="Q28" s="356"/>
      <c r="R28" s="356"/>
      <c r="S28" s="356"/>
      <c r="T28" s="356"/>
      <c r="U28" s="356"/>
      <c r="V28" s="356"/>
      <c r="W28" s="356"/>
      <c r="X28" s="356"/>
      <c r="Y28" s="356"/>
      <c r="Z28" s="356"/>
      <c r="AA28" s="356"/>
      <c r="AB28" s="357"/>
      <c r="AC28" s="357"/>
      <c r="AD28" s="356"/>
      <c r="AE28" s="356"/>
      <c r="AF28" s="356"/>
      <c r="AG28" s="357"/>
      <c r="AH28" s="356"/>
      <c r="AI28" s="356"/>
      <c r="AJ28" s="356"/>
      <c r="AK28" s="356"/>
      <c r="AL28" s="357"/>
      <c r="AM28" s="356"/>
      <c r="AN28" s="356"/>
      <c r="AO28" s="356"/>
      <c r="AP28" s="356"/>
      <c r="AQ28" s="356"/>
      <c r="AR28" s="356"/>
      <c r="AS28" s="356"/>
      <c r="AT28" s="356"/>
      <c r="AU28" s="356"/>
      <c r="AV28" s="356"/>
      <c r="AW28" s="356"/>
      <c r="AX28" s="358"/>
      <c r="AY28" s="356"/>
      <c r="AZ28" s="356"/>
      <c r="BA28" s="358"/>
      <c r="BB28" s="358"/>
      <c r="BC28" s="358"/>
      <c r="BD28" s="358"/>
      <c r="BE28" s="358"/>
      <c r="BF28" s="358"/>
      <c r="BG28" s="358"/>
      <c r="BH28" s="358"/>
      <c r="BI28" s="358"/>
      <c r="BJ28" s="358"/>
      <c r="BK28" s="358"/>
      <c r="BL28" s="358"/>
      <c r="BM28" s="358"/>
      <c r="BN28" s="358"/>
      <c r="BO28" s="358"/>
      <c r="BP28" s="358"/>
      <c r="BQ28" s="358"/>
      <c r="BR28" s="358"/>
      <c r="BS28" s="358"/>
      <c r="BT28" s="358"/>
      <c r="BU28" s="359"/>
      <c r="BV28" s="360"/>
      <c r="BX28" s="312">
        <f t="shared" si="1"/>
        <v>0</v>
      </c>
      <c r="BY28" s="312">
        <f t="shared" si="2"/>
        <v>0</v>
      </c>
      <c r="BZ28" s="312">
        <f t="shared" si="3"/>
        <v>0</v>
      </c>
    </row>
    <row r="29" spans="1:78" ht="15" customHeight="1" x14ac:dyDescent="0.25">
      <c r="A29" s="690"/>
      <c r="B29" s="617"/>
      <c r="C29" s="570" t="s">
        <v>405</v>
      </c>
      <c r="D29" s="571"/>
      <c r="E29" s="571"/>
      <c r="F29" s="432"/>
      <c r="G29" s="313"/>
      <c r="H29" s="313"/>
      <c r="I29" s="313"/>
      <c r="J29" s="313"/>
      <c r="K29" s="313"/>
      <c r="L29" s="313"/>
      <c r="M29" s="313"/>
      <c r="N29" s="313"/>
      <c r="O29" s="313"/>
      <c r="P29" s="313"/>
      <c r="Q29" s="313"/>
      <c r="R29" s="313"/>
      <c r="S29" s="313"/>
      <c r="T29" s="313"/>
      <c r="U29" s="313"/>
      <c r="V29" s="428" t="s">
        <v>471</v>
      </c>
      <c r="W29" s="313"/>
      <c r="X29" s="313"/>
      <c r="Y29" s="313"/>
      <c r="Z29" s="313"/>
      <c r="AA29" s="313"/>
      <c r="AB29" s="314"/>
      <c r="AC29" s="314"/>
      <c r="AD29" s="313"/>
      <c r="AE29" s="313"/>
      <c r="AF29" s="313"/>
      <c r="AG29" s="393" t="s">
        <v>471</v>
      </c>
      <c r="AH29" s="313"/>
      <c r="AI29" s="313"/>
      <c r="AJ29" s="313"/>
      <c r="AK29" s="313"/>
      <c r="AL29" s="314"/>
      <c r="AM29" s="313"/>
      <c r="AN29" s="313"/>
      <c r="AO29" s="313"/>
      <c r="AP29" s="313"/>
      <c r="AQ29" s="313"/>
      <c r="AR29" s="313"/>
      <c r="AS29" s="313"/>
      <c r="AT29" s="313"/>
      <c r="AU29" s="396" t="s">
        <v>471</v>
      </c>
      <c r="AV29" s="313"/>
      <c r="AW29" s="313"/>
      <c r="AX29" s="315"/>
      <c r="AY29" s="313"/>
      <c r="AZ29" s="313"/>
      <c r="BA29" s="315"/>
      <c r="BB29" s="408" t="s">
        <v>471</v>
      </c>
      <c r="BC29" s="408" t="s">
        <v>471</v>
      </c>
      <c r="BD29" s="315"/>
      <c r="BE29" s="315"/>
      <c r="BF29" s="315"/>
      <c r="BG29" s="408" t="s">
        <v>471</v>
      </c>
      <c r="BH29" s="408" t="s">
        <v>471</v>
      </c>
      <c r="BI29" s="388" t="s">
        <v>471</v>
      </c>
      <c r="BJ29" s="388" t="s">
        <v>471</v>
      </c>
      <c r="BK29" s="388" t="s">
        <v>471</v>
      </c>
      <c r="BL29" s="315"/>
      <c r="BM29" s="315"/>
      <c r="BN29" s="388" t="s">
        <v>471</v>
      </c>
      <c r="BO29" s="388" t="s">
        <v>471</v>
      </c>
      <c r="BP29" s="315"/>
      <c r="BQ29" s="388" t="s">
        <v>471</v>
      </c>
      <c r="BR29" s="388" t="s">
        <v>471</v>
      </c>
      <c r="BS29" s="315"/>
      <c r="BT29" s="370"/>
      <c r="BU29" s="323"/>
      <c r="BV29" s="388" t="s">
        <v>471</v>
      </c>
      <c r="BW29">
        <f t="shared" si="0"/>
        <v>15</v>
      </c>
      <c r="BX29" s="312"/>
      <c r="BY29" s="312"/>
      <c r="BZ29" s="312"/>
    </row>
    <row r="30" spans="1:78" ht="15" customHeight="1" x14ac:dyDescent="0.25">
      <c r="A30" s="690"/>
      <c r="B30" s="617"/>
      <c r="C30" s="570" t="s">
        <v>406</v>
      </c>
      <c r="D30" s="571"/>
      <c r="E30" s="571"/>
      <c r="F30" s="432"/>
      <c r="G30" s="313"/>
      <c r="H30" s="313"/>
      <c r="I30" s="313"/>
      <c r="J30" s="313"/>
      <c r="K30" s="313"/>
      <c r="L30" s="313"/>
      <c r="M30" s="313"/>
      <c r="N30" s="313"/>
      <c r="O30" s="313"/>
      <c r="P30" s="313"/>
      <c r="Q30" s="313"/>
      <c r="R30" s="313"/>
      <c r="S30" s="396" t="s">
        <v>471</v>
      </c>
      <c r="T30" s="313"/>
      <c r="U30" s="313"/>
      <c r="V30" s="313"/>
      <c r="W30" s="313"/>
      <c r="X30" s="313"/>
      <c r="Y30" s="313"/>
      <c r="Z30" s="313"/>
      <c r="AA30" s="313"/>
      <c r="AB30" s="314"/>
      <c r="AC30" s="314"/>
      <c r="AD30" s="313"/>
      <c r="AE30" s="313"/>
      <c r="AF30" s="313"/>
      <c r="AG30" s="314"/>
      <c r="AH30" s="313"/>
      <c r="AI30" s="313"/>
      <c r="AJ30" s="313"/>
      <c r="AK30" s="313"/>
      <c r="AL30" s="314"/>
      <c r="AM30" s="313"/>
      <c r="AN30" s="313"/>
      <c r="AO30" s="313"/>
      <c r="AP30" s="313"/>
      <c r="AQ30" s="313"/>
      <c r="AR30" s="313"/>
      <c r="AS30" s="313"/>
      <c r="AT30" s="313"/>
      <c r="AU30" s="313"/>
      <c r="AV30" s="313"/>
      <c r="AW30" s="313"/>
      <c r="AX30" s="315"/>
      <c r="AY30" s="396" t="s">
        <v>471</v>
      </c>
      <c r="AZ30" s="313"/>
      <c r="BA30" s="315"/>
      <c r="BB30" s="315"/>
      <c r="BC30" s="315"/>
      <c r="BD30" s="315"/>
      <c r="BE30" s="315"/>
      <c r="BF30" s="315"/>
      <c r="BG30" s="315"/>
      <c r="BH30" s="315"/>
      <c r="BI30" s="315"/>
      <c r="BJ30" s="315"/>
      <c r="BK30" s="315"/>
      <c r="BL30" s="315"/>
      <c r="BM30" s="315"/>
      <c r="BN30" s="315"/>
      <c r="BO30" s="315"/>
      <c r="BP30" s="315"/>
      <c r="BQ30" s="315"/>
      <c r="BR30" s="315"/>
      <c r="BS30" s="315"/>
      <c r="BT30" s="315"/>
      <c r="BU30" s="323"/>
      <c r="BV30" s="316"/>
      <c r="BW30">
        <f t="shared" si="0"/>
        <v>2</v>
      </c>
      <c r="BX30" s="312"/>
      <c r="BY30" s="312"/>
      <c r="BZ30" s="312"/>
    </row>
    <row r="31" spans="1:78" ht="15" customHeight="1" x14ac:dyDescent="0.25">
      <c r="A31" s="690"/>
      <c r="B31" s="617"/>
      <c r="C31" s="593" t="s">
        <v>415</v>
      </c>
      <c r="D31" s="593"/>
      <c r="E31" s="620"/>
      <c r="F31" s="434"/>
      <c r="G31" s="400"/>
      <c r="H31" s="400"/>
      <c r="I31" s="400"/>
      <c r="J31" s="400"/>
      <c r="K31" s="400"/>
      <c r="L31" s="400"/>
      <c r="M31" s="400"/>
      <c r="N31" s="400"/>
      <c r="O31" s="400"/>
      <c r="P31" s="419" t="s">
        <v>471</v>
      </c>
      <c r="Q31" s="419" t="s">
        <v>471</v>
      </c>
      <c r="R31" s="400"/>
      <c r="S31" s="402" t="s">
        <v>471</v>
      </c>
      <c r="T31" s="400"/>
      <c r="U31" s="400"/>
      <c r="V31" s="400"/>
      <c r="W31" s="429" t="s">
        <v>471</v>
      </c>
      <c r="X31" s="400"/>
      <c r="Y31" s="400"/>
      <c r="Z31" s="400"/>
      <c r="AA31" s="400"/>
      <c r="AB31" s="400"/>
      <c r="AC31" s="400"/>
      <c r="AD31" s="401"/>
      <c r="AE31" s="400"/>
      <c r="AF31" s="400"/>
      <c r="AG31" s="400"/>
      <c r="AH31" s="400"/>
      <c r="AI31" s="400"/>
      <c r="AJ31" s="400"/>
      <c r="AK31" s="401"/>
      <c r="AL31" s="400"/>
      <c r="AM31" s="400"/>
      <c r="AN31" s="400"/>
      <c r="AO31" s="400"/>
      <c r="AP31" s="400"/>
      <c r="AQ31" s="400"/>
      <c r="AR31" s="400"/>
      <c r="AS31" s="402" t="s">
        <v>471</v>
      </c>
      <c r="AT31" s="400"/>
      <c r="AU31" s="402" t="s">
        <v>471</v>
      </c>
      <c r="AV31" s="400"/>
      <c r="AW31" s="400"/>
      <c r="AX31" s="403"/>
      <c r="AY31" s="400"/>
      <c r="AZ31" s="400"/>
      <c r="BA31" s="403"/>
      <c r="BB31" s="410" t="s">
        <v>471</v>
      </c>
      <c r="BC31" s="410" t="s">
        <v>471</v>
      </c>
      <c r="BD31" s="403"/>
      <c r="BE31" s="403"/>
      <c r="BF31" s="403"/>
      <c r="BG31" s="410" t="s">
        <v>471</v>
      </c>
      <c r="BH31" s="410" t="s">
        <v>471</v>
      </c>
      <c r="BI31" s="388" t="s">
        <v>471</v>
      </c>
      <c r="BJ31" s="403"/>
      <c r="BK31" s="403"/>
      <c r="BL31" s="388" t="s">
        <v>471</v>
      </c>
      <c r="BM31" s="388" t="s">
        <v>471</v>
      </c>
      <c r="BN31" s="403"/>
      <c r="BO31" s="403"/>
      <c r="BP31" s="403"/>
      <c r="BQ31" s="403"/>
      <c r="BR31" s="403"/>
      <c r="BS31" s="403"/>
      <c r="BT31" s="404" t="s">
        <v>471</v>
      </c>
      <c r="BU31" s="403"/>
      <c r="BV31" s="405"/>
      <c r="BW31">
        <f t="shared" si="0"/>
        <v>14</v>
      </c>
      <c r="BX31" s="107">
        <f t="shared" si="1"/>
        <v>0</v>
      </c>
      <c r="BY31" s="107">
        <f t="shared" si="2"/>
        <v>0</v>
      </c>
      <c r="BZ31" s="107">
        <f t="shared" si="3"/>
        <v>0</v>
      </c>
    </row>
    <row r="32" spans="1:78" ht="15" customHeight="1" x14ac:dyDescent="0.25">
      <c r="A32" s="690"/>
      <c r="B32" s="617"/>
      <c r="C32" s="620" t="s">
        <v>407</v>
      </c>
      <c r="D32" s="590"/>
      <c r="E32" s="590"/>
      <c r="F32" s="431"/>
      <c r="G32" s="342"/>
      <c r="H32" s="342"/>
      <c r="I32" s="342"/>
      <c r="J32" s="342"/>
      <c r="K32" s="342"/>
      <c r="L32" s="342"/>
      <c r="M32" s="342"/>
      <c r="N32" s="342"/>
      <c r="O32" s="342"/>
      <c r="P32" s="342"/>
      <c r="Q32" s="342"/>
      <c r="R32" s="342"/>
      <c r="S32" s="342"/>
      <c r="T32" s="342"/>
      <c r="U32" s="342"/>
      <c r="V32" s="330"/>
      <c r="W32" s="330"/>
      <c r="X32" s="427" t="s">
        <v>471</v>
      </c>
      <c r="Y32" s="342"/>
      <c r="Z32" s="342"/>
      <c r="AA32" s="342"/>
      <c r="AB32" s="342"/>
      <c r="AC32" s="342"/>
      <c r="AD32" s="345"/>
      <c r="AE32" s="342"/>
      <c r="AF32" s="342"/>
      <c r="AG32" s="342"/>
      <c r="AH32" s="342"/>
      <c r="AI32" s="342"/>
      <c r="AJ32" s="342"/>
      <c r="AK32" s="345"/>
      <c r="AL32" s="342"/>
      <c r="AM32" s="342"/>
      <c r="AN32" s="342"/>
      <c r="AO32" s="342"/>
      <c r="AP32" s="342"/>
      <c r="AQ32" s="342"/>
      <c r="AR32" s="342"/>
      <c r="AS32" s="342"/>
      <c r="AT32" s="342"/>
      <c r="AU32" s="392" t="s">
        <v>471</v>
      </c>
      <c r="AV32" s="342"/>
      <c r="AW32" s="342"/>
      <c r="AX32" s="343"/>
      <c r="AY32" s="392" t="s">
        <v>471</v>
      </c>
      <c r="AZ32" s="342"/>
      <c r="BA32" s="343"/>
      <c r="BB32" s="409" t="s">
        <v>471</v>
      </c>
      <c r="BC32" s="409" t="s">
        <v>471</v>
      </c>
      <c r="BD32" s="343"/>
      <c r="BE32" s="409" t="s">
        <v>471</v>
      </c>
      <c r="BF32" s="343"/>
      <c r="BG32" s="409" t="s">
        <v>471</v>
      </c>
      <c r="BH32" s="409" t="s">
        <v>471</v>
      </c>
      <c r="BI32" s="343"/>
      <c r="BJ32" s="343"/>
      <c r="BK32" s="388" t="s">
        <v>471</v>
      </c>
      <c r="BL32" s="343"/>
      <c r="BM32" s="343"/>
      <c r="BN32" s="343"/>
      <c r="BO32" s="343"/>
      <c r="BP32" s="343"/>
      <c r="BQ32" s="388" t="s">
        <v>471</v>
      </c>
      <c r="BR32" s="343"/>
      <c r="BS32" s="343"/>
      <c r="BT32" s="343"/>
      <c r="BU32" s="343"/>
      <c r="BV32" s="344"/>
      <c r="BW32">
        <f t="shared" si="0"/>
        <v>10</v>
      </c>
      <c r="BX32" s="107"/>
      <c r="BY32" s="107"/>
      <c r="BZ32" s="107"/>
    </row>
    <row r="33" spans="1:78" ht="15" customHeight="1" x14ac:dyDescent="0.25">
      <c r="A33" s="690"/>
      <c r="B33" s="617"/>
      <c r="C33" s="618" t="s">
        <v>411</v>
      </c>
      <c r="D33" s="618"/>
      <c r="E33" s="619"/>
      <c r="F33" s="663"/>
      <c r="G33" s="664"/>
      <c r="H33" s="664"/>
      <c r="I33" s="664"/>
      <c r="J33" s="664"/>
      <c r="K33" s="664"/>
      <c r="L33" s="664"/>
      <c r="M33" s="664"/>
      <c r="N33" s="664"/>
      <c r="O33" s="664"/>
      <c r="P33" s="664"/>
      <c r="Q33" s="664"/>
      <c r="R33" s="664"/>
      <c r="S33" s="664"/>
      <c r="T33" s="664"/>
      <c r="U33" s="664"/>
      <c r="V33" s="663"/>
      <c r="W33" s="663"/>
      <c r="X33" s="664"/>
      <c r="Y33" s="664"/>
      <c r="Z33" s="664"/>
      <c r="AA33" s="664"/>
      <c r="AB33" s="664"/>
      <c r="AC33" s="664"/>
      <c r="AD33" s="664"/>
      <c r="AE33" s="664"/>
      <c r="AF33" s="664"/>
      <c r="AG33" s="664"/>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64"/>
      <c r="BG33" s="664"/>
      <c r="BH33" s="664"/>
      <c r="BI33" s="664"/>
      <c r="BJ33" s="664"/>
      <c r="BK33" s="664"/>
      <c r="BL33" s="664"/>
      <c r="BM33" s="664"/>
      <c r="BN33" s="664"/>
      <c r="BO33" s="664"/>
      <c r="BP33" s="664"/>
      <c r="BQ33" s="664"/>
      <c r="BR33" s="664"/>
      <c r="BS33" s="664"/>
      <c r="BT33" s="664"/>
      <c r="BU33" s="664"/>
      <c r="BV33" s="665"/>
      <c r="BX33" s="312">
        <f t="shared" si="1"/>
        <v>0</v>
      </c>
      <c r="BY33" s="312">
        <f t="shared" si="2"/>
        <v>0</v>
      </c>
      <c r="BZ33" s="312">
        <f t="shared" si="3"/>
        <v>0</v>
      </c>
    </row>
    <row r="34" spans="1:78" ht="15" customHeight="1" x14ac:dyDescent="0.25">
      <c r="A34" s="690"/>
      <c r="B34" s="617"/>
      <c r="C34" s="593" t="s">
        <v>412</v>
      </c>
      <c r="D34" s="593"/>
      <c r="E34" s="620"/>
      <c r="F34" s="432"/>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4"/>
      <c r="AI34" s="313"/>
      <c r="AJ34" s="313"/>
      <c r="AK34" s="313"/>
      <c r="AL34" s="313"/>
      <c r="AM34" s="313"/>
      <c r="AN34" s="313"/>
      <c r="AO34" s="313"/>
      <c r="AP34" s="313"/>
      <c r="AQ34" s="313"/>
      <c r="AR34" s="313"/>
      <c r="AS34" s="313"/>
      <c r="AT34" s="313"/>
      <c r="AU34" s="313"/>
      <c r="AV34" s="313"/>
      <c r="AW34" s="313"/>
      <c r="AX34" s="315"/>
      <c r="AY34" s="313"/>
      <c r="AZ34" s="313"/>
      <c r="BA34" s="315"/>
      <c r="BB34" s="315"/>
      <c r="BC34" s="315"/>
      <c r="BD34" s="315"/>
      <c r="BE34" s="315"/>
      <c r="BF34" s="315"/>
      <c r="BG34" s="315"/>
      <c r="BH34" s="315"/>
      <c r="BI34" s="315"/>
      <c r="BJ34" s="315"/>
      <c r="BK34" s="315"/>
      <c r="BL34" s="315"/>
      <c r="BM34" s="315"/>
      <c r="BN34" s="315"/>
      <c r="BO34" s="315"/>
      <c r="BP34" s="388" t="s">
        <v>471</v>
      </c>
      <c r="BQ34" s="315"/>
      <c r="BR34" s="315"/>
      <c r="BS34" s="315"/>
      <c r="BT34" s="315"/>
      <c r="BU34" s="315"/>
      <c r="BV34" s="316"/>
      <c r="BW34">
        <f t="shared" si="0"/>
        <v>1</v>
      </c>
      <c r="BX34" s="107">
        <f t="shared" si="1"/>
        <v>0</v>
      </c>
      <c r="BY34" s="107">
        <f t="shared" si="2"/>
        <v>0</v>
      </c>
      <c r="BZ34" s="107">
        <f t="shared" si="3"/>
        <v>0</v>
      </c>
    </row>
    <row r="35" spans="1:78" ht="15" customHeight="1" x14ac:dyDescent="0.25">
      <c r="A35" s="690"/>
      <c r="B35" s="617"/>
      <c r="C35" s="593" t="s">
        <v>413</v>
      </c>
      <c r="D35" s="593"/>
      <c r="E35" s="620"/>
      <c r="F35" s="434"/>
      <c r="G35" s="400"/>
      <c r="H35" s="400"/>
      <c r="I35" s="400"/>
      <c r="J35" s="400"/>
      <c r="K35" s="400"/>
      <c r="L35" s="400"/>
      <c r="M35" s="400"/>
      <c r="N35" s="400"/>
      <c r="O35" s="400"/>
      <c r="P35" s="400"/>
      <c r="Q35" s="400"/>
      <c r="R35" s="400"/>
      <c r="S35" s="402" t="s">
        <v>471</v>
      </c>
      <c r="T35" s="400"/>
      <c r="U35" s="400"/>
      <c r="V35" s="400"/>
      <c r="W35" s="429" t="s">
        <v>471</v>
      </c>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3"/>
      <c r="AY35" s="400"/>
      <c r="AZ35" s="400"/>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5"/>
      <c r="BW35">
        <f t="shared" si="0"/>
        <v>2</v>
      </c>
      <c r="BX35" s="107">
        <f t="shared" si="1"/>
        <v>0</v>
      </c>
      <c r="BY35" s="107">
        <f t="shared" si="2"/>
        <v>0</v>
      </c>
      <c r="BZ35" s="107">
        <f t="shared" si="3"/>
        <v>0</v>
      </c>
    </row>
    <row r="36" spans="1:78" ht="15" customHeight="1" x14ac:dyDescent="0.25">
      <c r="A36" s="690"/>
      <c r="B36" s="617"/>
      <c r="C36" s="620" t="s">
        <v>414</v>
      </c>
      <c r="D36" s="590"/>
      <c r="E36" s="590"/>
      <c r="F36" s="431"/>
      <c r="G36" s="342"/>
      <c r="H36" s="342"/>
      <c r="I36" s="342"/>
      <c r="J36" s="342"/>
      <c r="K36" s="342"/>
      <c r="L36" s="342"/>
      <c r="M36" s="342"/>
      <c r="N36" s="342"/>
      <c r="O36" s="342"/>
      <c r="P36" s="342"/>
      <c r="Q36" s="342"/>
      <c r="R36" s="342"/>
      <c r="S36" s="342"/>
      <c r="T36" s="342"/>
      <c r="U36" s="342"/>
      <c r="V36" s="330"/>
      <c r="W36" s="330"/>
      <c r="X36" s="342"/>
      <c r="Y36" s="342"/>
      <c r="Z36" s="342"/>
      <c r="AA36" s="342"/>
      <c r="AB36" s="392" t="s">
        <v>471</v>
      </c>
      <c r="AC36" s="342"/>
      <c r="AD36" s="392" t="s">
        <v>471</v>
      </c>
      <c r="AE36" s="342"/>
      <c r="AF36" s="342"/>
      <c r="AG36" s="342"/>
      <c r="AH36" s="342"/>
      <c r="AI36" s="342"/>
      <c r="AJ36" s="342"/>
      <c r="AK36" s="342"/>
      <c r="AL36" s="342"/>
      <c r="AM36" s="342"/>
      <c r="AN36" s="342"/>
      <c r="AO36" s="342"/>
      <c r="AP36" s="342"/>
      <c r="AQ36" s="342"/>
      <c r="AR36" s="342"/>
      <c r="AS36" s="342"/>
      <c r="AT36" s="342"/>
      <c r="AU36" s="342"/>
      <c r="AV36" s="342"/>
      <c r="AW36" s="342"/>
      <c r="AX36" s="343"/>
      <c r="AY36" s="342"/>
      <c r="AZ36" s="342"/>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4"/>
      <c r="BW36">
        <f t="shared" si="0"/>
        <v>2</v>
      </c>
      <c r="BX36" s="107"/>
      <c r="BY36" s="107"/>
      <c r="BZ36" s="107"/>
    </row>
    <row r="37" spans="1:78" s="51" customFormat="1" ht="15" customHeight="1" x14ac:dyDescent="0.25">
      <c r="A37" s="690"/>
      <c r="B37" s="617"/>
      <c r="C37" s="611" t="s">
        <v>408</v>
      </c>
      <c r="D37" s="611"/>
      <c r="E37" s="612"/>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c r="BH37" s="661"/>
      <c r="BI37" s="661"/>
      <c r="BJ37" s="661"/>
      <c r="BK37" s="661"/>
      <c r="BL37" s="661"/>
      <c r="BM37" s="661"/>
      <c r="BN37" s="661"/>
      <c r="BO37" s="661"/>
      <c r="BP37" s="661"/>
      <c r="BQ37" s="661"/>
      <c r="BR37" s="661"/>
      <c r="BS37" s="661"/>
      <c r="BT37" s="661"/>
      <c r="BU37" s="661"/>
      <c r="BV37" s="662"/>
      <c r="BW37"/>
      <c r="BX37" s="114"/>
      <c r="BY37" s="114"/>
      <c r="BZ37" s="114"/>
    </row>
    <row r="38" spans="1:78" ht="15" customHeight="1" x14ac:dyDescent="0.25">
      <c r="A38" s="690"/>
      <c r="B38" s="617"/>
      <c r="C38" s="650" t="s">
        <v>409</v>
      </c>
      <c r="D38" s="651"/>
      <c r="E38" s="651"/>
      <c r="F38" s="432"/>
      <c r="G38" s="313"/>
      <c r="H38" s="313"/>
      <c r="I38" s="313"/>
      <c r="J38" s="313"/>
      <c r="K38" s="313"/>
      <c r="L38" s="313"/>
      <c r="M38" s="313"/>
      <c r="N38" s="313"/>
      <c r="O38" s="313"/>
      <c r="P38" s="313"/>
      <c r="Q38" s="313"/>
      <c r="R38" s="313"/>
      <c r="S38" s="313"/>
      <c r="T38" s="313"/>
      <c r="U38" s="313"/>
      <c r="V38" s="313"/>
      <c r="W38" s="313"/>
      <c r="X38" s="313"/>
      <c r="Y38" s="313"/>
      <c r="Z38" s="313"/>
      <c r="AA38" s="313"/>
      <c r="AB38" s="313"/>
      <c r="AC38" s="314"/>
      <c r="AD38" s="313"/>
      <c r="AE38" s="314"/>
      <c r="AF38" s="313"/>
      <c r="AG38" s="313"/>
      <c r="AH38" s="313"/>
      <c r="AI38" s="314"/>
      <c r="AJ38" s="313"/>
      <c r="AK38" s="313"/>
      <c r="AL38" s="313"/>
      <c r="AM38" s="314"/>
      <c r="AN38" s="314"/>
      <c r="AO38" s="313"/>
      <c r="AP38" s="314"/>
      <c r="AQ38" s="313"/>
      <c r="AR38" s="314"/>
      <c r="AS38" s="313"/>
      <c r="AT38" s="313"/>
      <c r="AU38" s="313"/>
      <c r="AV38" s="313"/>
      <c r="AW38" s="313"/>
      <c r="AX38" s="315"/>
      <c r="AY38" s="396" t="s">
        <v>471</v>
      </c>
      <c r="AZ38" s="313"/>
      <c r="BA38" s="315"/>
      <c r="BB38" s="315"/>
      <c r="BC38" s="315"/>
      <c r="BD38" s="315"/>
      <c r="BE38" s="315"/>
      <c r="BF38" s="315"/>
      <c r="BG38" s="315"/>
      <c r="BH38" s="315"/>
      <c r="BI38" s="315"/>
      <c r="BJ38" s="388" t="s">
        <v>471</v>
      </c>
      <c r="BK38" s="315"/>
      <c r="BL38" s="388" t="s">
        <v>471</v>
      </c>
      <c r="BM38" s="388" t="s">
        <v>471</v>
      </c>
      <c r="BN38" s="388" t="s">
        <v>471</v>
      </c>
      <c r="BO38" s="388" t="s">
        <v>471</v>
      </c>
      <c r="BP38" s="388" t="s">
        <v>471</v>
      </c>
      <c r="BQ38" s="388" t="s">
        <v>471</v>
      </c>
      <c r="BR38" s="315"/>
      <c r="BS38" s="388" t="s">
        <v>471</v>
      </c>
      <c r="BT38" s="315"/>
      <c r="BU38" s="388" t="s">
        <v>471</v>
      </c>
      <c r="BV38" s="316"/>
      <c r="BW38">
        <f t="shared" si="0"/>
        <v>10</v>
      </c>
      <c r="BX38" s="107">
        <f>COUNTIF(F38:BV38,"A")</f>
        <v>0</v>
      </c>
      <c r="BY38" s="107">
        <f>COUNTIF(F38:BV38,"ECA")</f>
        <v>0</v>
      </c>
      <c r="BZ38" s="107">
        <f>COUNTIF(F38:BV38,"NA")</f>
        <v>0</v>
      </c>
    </row>
    <row r="39" spans="1:78" ht="15" customHeight="1" x14ac:dyDescent="0.25">
      <c r="A39" s="690"/>
      <c r="B39" s="617"/>
      <c r="C39" s="593" t="s">
        <v>410</v>
      </c>
      <c r="D39" s="593"/>
      <c r="E39" s="620"/>
      <c r="F39" s="432"/>
      <c r="G39" s="313"/>
      <c r="H39" s="313"/>
      <c r="I39" s="313"/>
      <c r="J39" s="313"/>
      <c r="K39" s="313"/>
      <c r="L39" s="313"/>
      <c r="M39" s="313"/>
      <c r="N39" s="313"/>
      <c r="O39" s="313"/>
      <c r="P39" s="313"/>
      <c r="Q39" s="313"/>
      <c r="R39" s="313"/>
      <c r="S39" s="313"/>
      <c r="T39" s="313"/>
      <c r="U39" s="313"/>
      <c r="V39" s="313"/>
      <c r="W39" s="313"/>
      <c r="X39" s="313"/>
      <c r="Y39" s="313"/>
      <c r="Z39" s="313"/>
      <c r="AA39" s="313"/>
      <c r="AB39" s="313"/>
      <c r="AC39" s="314"/>
      <c r="AD39" s="313"/>
      <c r="AE39" s="314"/>
      <c r="AF39" s="313"/>
      <c r="AG39" s="313"/>
      <c r="AH39" s="313"/>
      <c r="AI39" s="314"/>
      <c r="AJ39" s="313"/>
      <c r="AK39" s="313"/>
      <c r="AL39" s="313"/>
      <c r="AM39" s="314"/>
      <c r="AN39" s="314"/>
      <c r="AO39" s="313"/>
      <c r="AP39" s="314"/>
      <c r="AQ39" s="313"/>
      <c r="AR39" s="314"/>
      <c r="AS39" s="313"/>
      <c r="AT39" s="313"/>
      <c r="AU39" s="313"/>
      <c r="AV39" s="313"/>
      <c r="AW39" s="313"/>
      <c r="AX39" s="315"/>
      <c r="AY39" s="313"/>
      <c r="AZ39" s="313"/>
      <c r="BA39" s="315"/>
      <c r="BB39" s="315"/>
      <c r="BC39" s="315"/>
      <c r="BD39" s="315"/>
      <c r="BE39" s="315"/>
      <c r="BF39" s="315"/>
      <c r="BG39" s="315"/>
      <c r="BH39" s="315"/>
      <c r="BI39" s="315"/>
      <c r="BJ39" s="315"/>
      <c r="BK39" s="315"/>
      <c r="BL39" s="315"/>
      <c r="BM39" s="315"/>
      <c r="BN39" s="315"/>
      <c r="BO39" s="315"/>
      <c r="BP39" s="388" t="s">
        <v>471</v>
      </c>
      <c r="BQ39" s="315"/>
      <c r="BR39" s="315"/>
      <c r="BS39" s="388" t="s">
        <v>471</v>
      </c>
      <c r="BT39" s="315"/>
      <c r="BU39" s="315"/>
      <c r="BV39" s="316"/>
      <c r="BW39">
        <f t="shared" si="0"/>
        <v>2</v>
      </c>
      <c r="BX39" s="107">
        <f>COUNTIF(F39:BV39,"A")</f>
        <v>0</v>
      </c>
      <c r="BY39" s="107">
        <f>COUNTIF(F39:BV39,"ECA")</f>
        <v>0</v>
      </c>
      <c r="BZ39" s="107">
        <f>COUNTIF(F39:BV39,"NA")</f>
        <v>0</v>
      </c>
    </row>
    <row r="40" spans="1:78" s="51" customFormat="1" ht="15" customHeight="1" x14ac:dyDescent="0.25">
      <c r="A40" s="690"/>
      <c r="B40" s="617"/>
      <c r="C40" s="655" t="s">
        <v>341</v>
      </c>
      <c r="D40" s="655"/>
      <c r="E40" s="656"/>
      <c r="F40" s="435"/>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2"/>
      <c r="AE40" s="371"/>
      <c r="AF40" s="371"/>
      <c r="AG40" s="371"/>
      <c r="AH40" s="372"/>
      <c r="AI40" s="372"/>
      <c r="AJ40" s="371"/>
      <c r="AK40" s="372"/>
      <c r="AL40" s="371"/>
      <c r="AM40" s="371"/>
      <c r="AN40" s="371"/>
      <c r="AO40" s="372"/>
      <c r="AP40" s="371"/>
      <c r="AQ40" s="371"/>
      <c r="AR40" s="371"/>
      <c r="AS40" s="371"/>
      <c r="AT40" s="371"/>
      <c r="AU40" s="371"/>
      <c r="AV40" s="371"/>
      <c r="AW40" s="371"/>
      <c r="AX40" s="373"/>
      <c r="AY40" s="371"/>
      <c r="AZ40" s="371"/>
      <c r="BA40" s="373"/>
      <c r="BB40" s="373"/>
      <c r="BC40" s="373"/>
      <c r="BD40" s="373"/>
      <c r="BE40" s="373"/>
      <c r="BF40" s="373"/>
      <c r="BG40" s="373"/>
      <c r="BH40" s="373"/>
      <c r="BI40" s="373"/>
      <c r="BJ40" s="373"/>
      <c r="BK40" s="373"/>
      <c r="BL40" s="373"/>
      <c r="BM40" s="374"/>
      <c r="BN40" s="373"/>
      <c r="BO40" s="373"/>
      <c r="BP40" s="373"/>
      <c r="BQ40" s="374"/>
      <c r="BR40" s="373"/>
      <c r="BS40" s="373"/>
      <c r="BT40" s="373"/>
      <c r="BU40" s="374"/>
      <c r="BV40" s="375"/>
      <c r="BW40"/>
      <c r="BX40" s="114"/>
      <c r="BY40" s="114"/>
      <c r="BZ40" s="114"/>
    </row>
    <row r="41" spans="1:78" s="51" customFormat="1" ht="15" customHeight="1" x14ac:dyDescent="0.25">
      <c r="A41" s="690"/>
      <c r="B41" s="617"/>
      <c r="C41" s="572" t="s">
        <v>367</v>
      </c>
      <c r="D41" s="573"/>
      <c r="E41" s="573"/>
      <c r="F41" s="436"/>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24"/>
      <c r="AE41" s="319"/>
      <c r="AF41" s="319"/>
      <c r="AG41" s="319"/>
      <c r="AH41" s="324"/>
      <c r="AI41" s="324"/>
      <c r="AJ41" s="319"/>
      <c r="AK41" s="324"/>
      <c r="AL41" s="319"/>
      <c r="AM41" s="319"/>
      <c r="AN41" s="319"/>
      <c r="AO41" s="324"/>
      <c r="AP41" s="319"/>
      <c r="AQ41" s="319"/>
      <c r="AR41" s="319"/>
      <c r="AS41" s="319"/>
      <c r="AT41" s="319"/>
      <c r="AU41" s="319"/>
      <c r="AV41" s="319"/>
      <c r="AW41" s="319"/>
      <c r="AX41" s="320"/>
      <c r="AY41" s="319"/>
      <c r="AZ41" s="319"/>
      <c r="BA41" s="320"/>
      <c r="BB41" s="320"/>
      <c r="BC41" s="320"/>
      <c r="BD41" s="320"/>
      <c r="BE41" s="320"/>
      <c r="BF41" s="320"/>
      <c r="BG41" s="320"/>
      <c r="BH41" s="320"/>
      <c r="BI41" s="320"/>
      <c r="BJ41" s="320"/>
      <c r="BK41" s="320"/>
      <c r="BL41" s="320"/>
      <c r="BM41" s="325"/>
      <c r="BN41" s="320"/>
      <c r="BO41" s="320"/>
      <c r="BP41" s="320"/>
      <c r="BQ41" s="325"/>
      <c r="BR41" s="388" t="s">
        <v>471</v>
      </c>
      <c r="BS41" s="320"/>
      <c r="BT41" s="388" t="s">
        <v>471</v>
      </c>
      <c r="BU41" s="325"/>
      <c r="BV41" s="317"/>
      <c r="BW41">
        <f t="shared" si="0"/>
        <v>2</v>
      </c>
      <c r="BX41" s="114"/>
      <c r="BY41" s="114"/>
      <c r="BZ41" s="114"/>
    </row>
    <row r="42" spans="1:78" ht="15" customHeight="1" x14ac:dyDescent="0.25">
      <c r="A42" s="690"/>
      <c r="B42" s="617"/>
      <c r="C42" s="593" t="s">
        <v>368</v>
      </c>
      <c r="D42" s="593"/>
      <c r="E42" s="620"/>
      <c r="F42" s="436"/>
      <c r="G42" s="319"/>
      <c r="H42" s="319"/>
      <c r="I42" s="319"/>
      <c r="J42" s="319"/>
      <c r="K42" s="319"/>
      <c r="L42" s="319"/>
      <c r="M42" s="319"/>
      <c r="N42" s="319"/>
      <c r="O42" s="319"/>
      <c r="P42" s="319"/>
      <c r="Q42" s="319"/>
      <c r="R42" s="319"/>
      <c r="S42" s="319"/>
      <c r="T42" s="319"/>
      <c r="U42" s="319"/>
      <c r="V42" s="319"/>
      <c r="W42" s="319"/>
      <c r="X42" s="319"/>
      <c r="Y42" s="319"/>
      <c r="Z42" s="319"/>
      <c r="AA42" s="391" t="s">
        <v>471</v>
      </c>
      <c r="AB42" s="318"/>
      <c r="AC42" s="319"/>
      <c r="AD42" s="319"/>
      <c r="AE42" s="319"/>
      <c r="AF42" s="319"/>
      <c r="AG42" s="319"/>
      <c r="AH42" s="319"/>
      <c r="AI42" s="318"/>
      <c r="AJ42" s="319"/>
      <c r="AK42" s="319"/>
      <c r="AL42" s="397" t="s">
        <v>471</v>
      </c>
      <c r="AM42" s="318"/>
      <c r="AN42" s="319"/>
      <c r="AO42" s="319"/>
      <c r="AP42" s="319"/>
      <c r="AQ42" s="319"/>
      <c r="AR42" s="319"/>
      <c r="AS42" s="319"/>
      <c r="AT42" s="319"/>
      <c r="AU42" s="319"/>
      <c r="AV42" s="397" t="s">
        <v>471</v>
      </c>
      <c r="AW42" s="397" t="s">
        <v>471</v>
      </c>
      <c r="AX42" s="407" t="s">
        <v>471</v>
      </c>
      <c r="AY42" s="319"/>
      <c r="AZ42" s="397" t="s">
        <v>471</v>
      </c>
      <c r="BA42" s="320"/>
      <c r="BB42" s="320"/>
      <c r="BC42" s="320"/>
      <c r="BD42" s="320"/>
      <c r="BE42" s="320"/>
      <c r="BF42" s="320"/>
      <c r="BG42" s="320"/>
      <c r="BH42" s="320"/>
      <c r="BI42" s="321"/>
      <c r="BJ42" s="321"/>
      <c r="BK42" s="321"/>
      <c r="BL42" s="320"/>
      <c r="BM42" s="320"/>
      <c r="BN42" s="320"/>
      <c r="BO42" s="320"/>
      <c r="BP42" s="320"/>
      <c r="BQ42" s="320"/>
      <c r="BR42" s="320"/>
      <c r="BS42" s="320"/>
      <c r="BT42" s="320"/>
      <c r="BU42" s="320"/>
      <c r="BV42" s="317"/>
      <c r="BW42">
        <f t="shared" si="0"/>
        <v>6</v>
      </c>
      <c r="BX42" s="107">
        <f>COUNTIF(F42:BV42,"A")</f>
        <v>0</v>
      </c>
      <c r="BY42" s="107">
        <f>COUNTIF(F42:BV42,"ECA")</f>
        <v>0</v>
      </c>
      <c r="BZ42" s="107">
        <f>COUNTIF(F42:BV42,"NA")</f>
        <v>0</v>
      </c>
    </row>
    <row r="43" spans="1:78" ht="15" customHeight="1" x14ac:dyDescent="0.25">
      <c r="A43" s="690"/>
      <c r="B43" s="617"/>
      <c r="C43" s="593" t="s">
        <v>369</v>
      </c>
      <c r="D43" s="593"/>
      <c r="E43" s="620"/>
      <c r="F43" s="436"/>
      <c r="G43" s="329"/>
      <c r="H43" s="329"/>
      <c r="I43" s="329"/>
      <c r="J43" s="329"/>
      <c r="K43" s="329"/>
      <c r="L43" s="329"/>
      <c r="M43" s="329"/>
      <c r="N43" s="329"/>
      <c r="O43" s="329"/>
      <c r="P43" s="329"/>
      <c r="Q43" s="329"/>
      <c r="R43" s="329"/>
      <c r="S43" s="329"/>
      <c r="T43" s="329"/>
      <c r="U43" s="329"/>
      <c r="V43" s="329"/>
      <c r="W43" s="329"/>
      <c r="X43" s="329"/>
      <c r="Y43" s="329"/>
      <c r="Z43" s="329"/>
      <c r="AA43" s="329"/>
      <c r="AB43" s="336"/>
      <c r="AC43" s="337"/>
      <c r="AD43" s="337"/>
      <c r="AE43" s="337"/>
      <c r="AF43" s="337"/>
      <c r="AG43" s="337"/>
      <c r="AH43" s="337"/>
      <c r="AI43" s="336"/>
      <c r="AJ43" s="337"/>
      <c r="AK43" s="336"/>
      <c r="AL43" s="337"/>
      <c r="AM43" s="336"/>
      <c r="AN43" s="337"/>
      <c r="AO43" s="337"/>
      <c r="AP43" s="337"/>
      <c r="AQ43" s="337"/>
      <c r="AR43" s="337"/>
      <c r="AS43" s="337"/>
      <c r="AT43" s="337"/>
      <c r="AU43" s="337"/>
      <c r="AV43" s="337"/>
      <c r="AW43" s="337"/>
      <c r="AX43" s="338"/>
      <c r="AY43" s="337"/>
      <c r="AZ43" s="337"/>
      <c r="BA43" s="338"/>
      <c r="BB43" s="338"/>
      <c r="BC43" s="338"/>
      <c r="BD43" s="338"/>
      <c r="BE43" s="338"/>
      <c r="BF43" s="338"/>
      <c r="BG43" s="338"/>
      <c r="BH43" s="338"/>
      <c r="BI43" s="338"/>
      <c r="BJ43" s="338"/>
      <c r="BK43" s="338"/>
      <c r="BL43" s="338"/>
      <c r="BM43" s="338"/>
      <c r="BN43" s="339"/>
      <c r="BO43" s="338"/>
      <c r="BP43" s="315"/>
      <c r="BQ43" s="338"/>
      <c r="BR43" s="338"/>
      <c r="BS43" s="339"/>
      <c r="BT43" s="322"/>
      <c r="BU43" s="322"/>
      <c r="BV43" s="340"/>
      <c r="BW43">
        <f t="shared" si="0"/>
        <v>0</v>
      </c>
      <c r="BX43" s="107">
        <f>COUNTIF(F43:BV43,"A")</f>
        <v>0</v>
      </c>
      <c r="BY43" s="107">
        <f>COUNTIF(F43:BV43,"ECA")</f>
        <v>0</v>
      </c>
      <c r="BZ43" s="107">
        <f>COUNTIF(F43:BV43,"NA")</f>
        <v>0</v>
      </c>
    </row>
    <row r="44" spans="1:78" s="51" customFormat="1" ht="15" customHeight="1" x14ac:dyDescent="0.25">
      <c r="A44" s="690"/>
      <c r="B44" s="617" t="s">
        <v>343</v>
      </c>
      <c r="C44" s="621" t="s">
        <v>344</v>
      </c>
      <c r="D44" s="621"/>
      <c r="E44" s="622"/>
      <c r="F44" s="437"/>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2"/>
      <c r="AE44" s="361"/>
      <c r="AF44" s="361"/>
      <c r="AG44" s="361"/>
      <c r="AH44" s="362"/>
      <c r="AI44" s="362"/>
      <c r="AJ44" s="361"/>
      <c r="AK44" s="362"/>
      <c r="AL44" s="361"/>
      <c r="AM44" s="361"/>
      <c r="AN44" s="361"/>
      <c r="AO44" s="362"/>
      <c r="AP44" s="361"/>
      <c r="AQ44" s="361"/>
      <c r="AR44" s="361"/>
      <c r="AS44" s="361"/>
      <c r="AT44" s="361"/>
      <c r="AU44" s="361"/>
      <c r="AV44" s="361"/>
      <c r="AW44" s="361"/>
      <c r="AX44" s="363"/>
      <c r="AY44" s="361"/>
      <c r="AZ44" s="361"/>
      <c r="BA44" s="363"/>
      <c r="BB44" s="363"/>
      <c r="BC44" s="363"/>
      <c r="BD44" s="363"/>
      <c r="BE44" s="363"/>
      <c r="BF44" s="363"/>
      <c r="BG44" s="363"/>
      <c r="BH44" s="363"/>
      <c r="BI44" s="363"/>
      <c r="BJ44" s="363"/>
      <c r="BK44" s="363"/>
      <c r="BL44" s="363"/>
      <c r="BM44" s="364"/>
      <c r="BN44" s="363"/>
      <c r="BO44" s="363"/>
      <c r="BP44" s="363"/>
      <c r="BQ44" s="364"/>
      <c r="BR44" s="363"/>
      <c r="BS44" s="363"/>
      <c r="BT44" s="363"/>
      <c r="BU44" s="364"/>
      <c r="BV44" s="365"/>
      <c r="BW44"/>
      <c r="BX44" s="110"/>
      <c r="BY44" s="110"/>
      <c r="BZ44" s="110"/>
    </row>
    <row r="45" spans="1:78" s="51" customFormat="1" ht="15" customHeight="1" x14ac:dyDescent="0.25">
      <c r="A45" s="690"/>
      <c r="B45" s="617"/>
      <c r="C45" s="574" t="s">
        <v>370</v>
      </c>
      <c r="D45" s="575"/>
      <c r="E45" s="575"/>
      <c r="F45" s="436"/>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94" t="s">
        <v>471</v>
      </c>
      <c r="AE45" s="397" t="s">
        <v>471</v>
      </c>
      <c r="AF45" s="319"/>
      <c r="AG45" s="319"/>
      <c r="AH45" s="324"/>
      <c r="AI45" s="324"/>
      <c r="AJ45" s="319"/>
      <c r="AK45" s="394" t="s">
        <v>471</v>
      </c>
      <c r="AL45" s="319"/>
      <c r="AM45" s="319"/>
      <c r="AN45" s="319"/>
      <c r="AO45" s="324"/>
      <c r="AP45" s="319"/>
      <c r="AQ45" s="397" t="s">
        <v>471</v>
      </c>
      <c r="AR45" s="319"/>
      <c r="AS45" s="397" t="s">
        <v>471</v>
      </c>
      <c r="AT45" s="319"/>
      <c r="AU45" s="319"/>
      <c r="AV45" s="319"/>
      <c r="AW45" s="319"/>
      <c r="AX45" s="320"/>
      <c r="AY45" s="319"/>
      <c r="AZ45" s="319"/>
      <c r="BA45" s="407" t="s">
        <v>471</v>
      </c>
      <c r="BB45" s="320"/>
      <c r="BC45" s="320"/>
      <c r="BD45" s="320"/>
      <c r="BE45" s="320"/>
      <c r="BF45" s="320"/>
      <c r="BG45" s="320"/>
      <c r="BH45" s="320"/>
      <c r="BI45" s="388" t="s">
        <v>471</v>
      </c>
      <c r="BJ45" s="320"/>
      <c r="BK45" s="388" t="s">
        <v>471</v>
      </c>
      <c r="BL45" s="388" t="s">
        <v>471</v>
      </c>
      <c r="BM45" s="388" t="s">
        <v>471</v>
      </c>
      <c r="BN45" s="320"/>
      <c r="BO45" s="320"/>
      <c r="BP45" s="320"/>
      <c r="BQ45" s="325"/>
      <c r="BR45" s="320"/>
      <c r="BS45" s="388" t="s">
        <v>471</v>
      </c>
      <c r="BT45" s="320"/>
      <c r="BU45" s="325"/>
      <c r="BV45" s="317"/>
      <c r="BW45">
        <f t="shared" si="0"/>
        <v>11</v>
      </c>
      <c r="BX45" s="110"/>
      <c r="BY45" s="110"/>
      <c r="BZ45" s="110"/>
    </row>
    <row r="46" spans="1:78" s="51" customFormat="1" ht="15" customHeight="1" x14ac:dyDescent="0.25">
      <c r="A46" s="690"/>
      <c r="B46" s="617"/>
      <c r="C46" s="574" t="s">
        <v>371</v>
      </c>
      <c r="D46" s="575"/>
      <c r="E46" s="575"/>
      <c r="F46" s="436"/>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4"/>
      <c r="AE46" s="319"/>
      <c r="AF46" s="319"/>
      <c r="AG46" s="319"/>
      <c r="AH46" s="324"/>
      <c r="AI46" s="324"/>
      <c r="AJ46" s="319"/>
      <c r="AK46" s="324"/>
      <c r="AL46" s="319"/>
      <c r="AM46" s="319"/>
      <c r="AN46" s="319"/>
      <c r="AO46" s="324"/>
      <c r="AP46" s="319"/>
      <c r="AQ46" s="319"/>
      <c r="AR46" s="319"/>
      <c r="AS46" s="319"/>
      <c r="AT46" s="319"/>
      <c r="AU46" s="319"/>
      <c r="AV46" s="319"/>
      <c r="AW46" s="319"/>
      <c r="AX46" s="320"/>
      <c r="AY46" s="319"/>
      <c r="AZ46" s="319"/>
      <c r="BA46" s="320"/>
      <c r="BB46" s="320"/>
      <c r="BC46" s="320"/>
      <c r="BD46" s="320"/>
      <c r="BE46" s="320"/>
      <c r="BF46" s="320"/>
      <c r="BG46" s="320"/>
      <c r="BH46" s="320"/>
      <c r="BI46" s="320"/>
      <c r="BJ46" s="320"/>
      <c r="BK46" s="320"/>
      <c r="BL46" s="320"/>
      <c r="BM46" s="325"/>
      <c r="BN46" s="320"/>
      <c r="BO46" s="320"/>
      <c r="BP46" s="320"/>
      <c r="BQ46" s="325"/>
      <c r="BR46" s="320"/>
      <c r="BS46" s="320"/>
      <c r="BT46" s="320"/>
      <c r="BU46" s="325"/>
      <c r="BV46" s="317"/>
      <c r="BW46">
        <f t="shared" si="0"/>
        <v>0</v>
      </c>
      <c r="BX46" s="110"/>
      <c r="BY46" s="110"/>
      <c r="BZ46" s="110"/>
    </row>
    <row r="47" spans="1:78" s="51" customFormat="1" ht="15" customHeight="1" x14ac:dyDescent="0.25">
      <c r="A47" s="690"/>
      <c r="B47" s="617"/>
      <c r="C47" s="574" t="s">
        <v>372</v>
      </c>
      <c r="D47" s="575"/>
      <c r="E47" s="575"/>
      <c r="F47" s="436"/>
      <c r="G47" s="319"/>
      <c r="H47" s="319"/>
      <c r="I47" s="319"/>
      <c r="J47" s="319"/>
      <c r="K47" s="319"/>
      <c r="L47" s="319"/>
      <c r="M47" s="319"/>
      <c r="N47" s="319"/>
      <c r="O47" s="319"/>
      <c r="P47" s="319"/>
      <c r="Q47" s="319"/>
      <c r="R47" s="319"/>
      <c r="S47" s="319"/>
      <c r="T47" s="319"/>
      <c r="U47" s="319"/>
      <c r="V47" s="430" t="s">
        <v>471</v>
      </c>
      <c r="W47" s="319"/>
      <c r="X47" s="430" t="s">
        <v>471</v>
      </c>
      <c r="Y47" s="319"/>
      <c r="Z47" s="319"/>
      <c r="AA47" s="319"/>
      <c r="AB47" s="319"/>
      <c r="AC47" s="319"/>
      <c r="AD47" s="324"/>
      <c r="AE47" s="319"/>
      <c r="AF47" s="319"/>
      <c r="AG47" s="319"/>
      <c r="AH47" s="324"/>
      <c r="AI47" s="394" t="s">
        <v>471</v>
      </c>
      <c r="AJ47" s="319"/>
      <c r="AK47" s="324"/>
      <c r="AL47" s="319"/>
      <c r="AM47" s="397" t="s">
        <v>471</v>
      </c>
      <c r="AN47" s="319"/>
      <c r="AO47" s="324"/>
      <c r="AP47" s="319"/>
      <c r="AQ47" s="319"/>
      <c r="AR47" s="319"/>
      <c r="AS47" s="319"/>
      <c r="AT47" s="319"/>
      <c r="AU47" s="319"/>
      <c r="AV47" s="319"/>
      <c r="AW47" s="319"/>
      <c r="AX47" s="320"/>
      <c r="AY47" s="319"/>
      <c r="AZ47" s="319"/>
      <c r="BA47" s="320"/>
      <c r="BB47" s="320"/>
      <c r="BC47" s="320"/>
      <c r="BD47" s="320"/>
      <c r="BE47" s="320"/>
      <c r="BF47" s="320"/>
      <c r="BG47" s="320"/>
      <c r="BH47" s="320"/>
      <c r="BI47" s="320"/>
      <c r="BJ47" s="320"/>
      <c r="BK47" s="388" t="s">
        <v>471</v>
      </c>
      <c r="BL47" s="320"/>
      <c r="BM47" s="325"/>
      <c r="BN47" s="320"/>
      <c r="BO47" s="320"/>
      <c r="BP47" s="320"/>
      <c r="BQ47" s="325"/>
      <c r="BR47" s="320"/>
      <c r="BS47" s="320"/>
      <c r="BT47" s="320"/>
      <c r="BU47" s="325"/>
      <c r="BV47" s="317"/>
      <c r="BW47">
        <f t="shared" si="0"/>
        <v>5</v>
      </c>
      <c r="BX47" s="110"/>
      <c r="BY47" s="110"/>
      <c r="BZ47" s="110"/>
    </row>
    <row r="48" spans="1:78" s="51" customFormat="1" ht="15" customHeight="1" x14ac:dyDescent="0.25">
      <c r="A48" s="690"/>
      <c r="B48" s="617"/>
      <c r="C48" s="574" t="s">
        <v>373</v>
      </c>
      <c r="D48" s="575"/>
      <c r="E48" s="575"/>
      <c r="F48" s="436"/>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24"/>
      <c r="AE48" s="397" t="s">
        <v>471</v>
      </c>
      <c r="AF48" s="319"/>
      <c r="AG48" s="319"/>
      <c r="AH48" s="324"/>
      <c r="AI48" s="394" t="s">
        <v>471</v>
      </c>
      <c r="AJ48" s="397" t="s">
        <v>471</v>
      </c>
      <c r="AK48" s="324"/>
      <c r="AL48" s="319"/>
      <c r="AM48" s="319"/>
      <c r="AN48" s="319"/>
      <c r="AO48" s="324"/>
      <c r="AP48" s="319"/>
      <c r="AQ48" s="319"/>
      <c r="AR48" s="319"/>
      <c r="AS48" s="319"/>
      <c r="AT48" s="319"/>
      <c r="AU48" s="319"/>
      <c r="AV48" s="397" t="s">
        <v>471</v>
      </c>
      <c r="AW48" s="397" t="s">
        <v>471</v>
      </c>
      <c r="AX48" s="407" t="s">
        <v>471</v>
      </c>
      <c r="AY48" s="319"/>
      <c r="AZ48" s="397" t="s">
        <v>471</v>
      </c>
      <c r="BA48" s="320"/>
      <c r="BB48" s="320"/>
      <c r="BC48" s="320"/>
      <c r="BD48" s="320"/>
      <c r="BE48" s="407" t="s">
        <v>471</v>
      </c>
      <c r="BF48" s="320"/>
      <c r="BG48" s="320"/>
      <c r="BH48" s="320"/>
      <c r="BI48" s="320"/>
      <c r="BJ48" s="320"/>
      <c r="BK48" s="320"/>
      <c r="BL48" s="320"/>
      <c r="BM48" s="325"/>
      <c r="BN48" s="320"/>
      <c r="BO48" s="320"/>
      <c r="BP48" s="320"/>
      <c r="BQ48" s="325"/>
      <c r="BR48" s="320"/>
      <c r="BS48" s="320"/>
      <c r="BT48" s="320"/>
      <c r="BU48" s="325"/>
      <c r="BV48" s="317"/>
      <c r="BW48">
        <f t="shared" si="0"/>
        <v>8</v>
      </c>
      <c r="BX48" s="110"/>
      <c r="BY48" s="110"/>
      <c r="BZ48" s="110"/>
    </row>
    <row r="49" spans="1:78" ht="15" customHeight="1" x14ac:dyDescent="0.25">
      <c r="A49" s="690"/>
      <c r="B49" s="617"/>
      <c r="C49" s="593" t="s">
        <v>374</v>
      </c>
      <c r="D49" s="593"/>
      <c r="E49" s="620"/>
      <c r="F49" s="432"/>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c r="AD49" s="313"/>
      <c r="AE49" s="314"/>
      <c r="AF49" s="313"/>
      <c r="AG49" s="314"/>
      <c r="AH49" s="313"/>
      <c r="AI49" s="313"/>
      <c r="AJ49" s="313"/>
      <c r="AK49" s="313"/>
      <c r="AL49" s="314"/>
      <c r="AM49" s="313"/>
      <c r="AN49" s="313"/>
      <c r="AO49" s="314"/>
      <c r="AP49" s="314"/>
      <c r="AQ49" s="313"/>
      <c r="AR49" s="313"/>
      <c r="AS49" s="396" t="s">
        <v>471</v>
      </c>
      <c r="AT49" s="396" t="s">
        <v>471</v>
      </c>
      <c r="AU49" s="313"/>
      <c r="AV49" s="313"/>
      <c r="AW49" s="313"/>
      <c r="AX49" s="315"/>
      <c r="AY49" s="313"/>
      <c r="AZ49" s="313"/>
      <c r="BA49" s="315"/>
      <c r="BB49" s="315"/>
      <c r="BC49" s="315"/>
      <c r="BD49" s="315"/>
      <c r="BE49" s="315"/>
      <c r="BF49" s="408" t="s">
        <v>471</v>
      </c>
      <c r="BG49" s="315"/>
      <c r="BH49" s="315"/>
      <c r="BI49" s="315"/>
      <c r="BJ49" s="315"/>
      <c r="BK49" s="315"/>
      <c r="BL49" s="315"/>
      <c r="BM49" s="315"/>
      <c r="BN49" s="315"/>
      <c r="BO49" s="388" t="s">
        <v>471</v>
      </c>
      <c r="BP49" s="315"/>
      <c r="BQ49" s="388" t="s">
        <v>471</v>
      </c>
      <c r="BR49" s="315"/>
      <c r="BS49" s="388" t="s">
        <v>471</v>
      </c>
      <c r="BT49" s="315"/>
      <c r="BU49" s="315"/>
      <c r="BV49" s="341"/>
      <c r="BW49">
        <f t="shared" si="0"/>
        <v>6</v>
      </c>
      <c r="BX49" s="107">
        <f>COUNTIF(F49:BV49,"A")</f>
        <v>0</v>
      </c>
      <c r="BY49" s="107">
        <f>COUNTIF(F49:BV49,"ECA")</f>
        <v>0</v>
      </c>
      <c r="BZ49" s="107">
        <f>COUNTIF(F49:BV49,"NA")</f>
        <v>0</v>
      </c>
    </row>
    <row r="50" spans="1:78" ht="15" customHeight="1" x14ac:dyDescent="0.25">
      <c r="A50" s="690"/>
      <c r="B50" s="617"/>
      <c r="C50" s="593" t="s">
        <v>375</v>
      </c>
      <c r="D50" s="593"/>
      <c r="E50" s="620"/>
      <c r="F50" s="432"/>
      <c r="G50" s="313"/>
      <c r="H50" s="313"/>
      <c r="I50" s="313"/>
      <c r="J50" s="417" t="s">
        <v>471</v>
      </c>
      <c r="K50" s="417" t="s">
        <v>471</v>
      </c>
      <c r="L50" s="313"/>
      <c r="M50" s="313"/>
      <c r="N50" s="313"/>
      <c r="O50" s="313"/>
      <c r="P50" s="313"/>
      <c r="Q50" s="313"/>
      <c r="R50" s="313"/>
      <c r="S50" s="396" t="s">
        <v>471</v>
      </c>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5"/>
      <c r="AY50" s="313"/>
      <c r="AZ50" s="313"/>
      <c r="BA50" s="408" t="s">
        <v>471</v>
      </c>
      <c r="BB50" s="315"/>
      <c r="BC50" s="315"/>
      <c r="BD50" s="408" t="s">
        <v>471</v>
      </c>
      <c r="BE50" s="408" t="s">
        <v>471</v>
      </c>
      <c r="BF50" s="315"/>
      <c r="BG50" s="315"/>
      <c r="BH50" s="315"/>
      <c r="BI50" s="388" t="s">
        <v>471</v>
      </c>
      <c r="BJ50" s="315"/>
      <c r="BK50" s="315"/>
      <c r="BL50" s="315"/>
      <c r="BM50" s="323"/>
      <c r="BN50" s="315"/>
      <c r="BO50" s="315"/>
      <c r="BP50" s="388" t="s">
        <v>471</v>
      </c>
      <c r="BQ50" s="315"/>
      <c r="BR50" s="315"/>
      <c r="BS50" s="388" t="s">
        <v>471</v>
      </c>
      <c r="BT50" s="315"/>
      <c r="BU50" s="315"/>
      <c r="BV50" s="388" t="s">
        <v>471</v>
      </c>
      <c r="BW50">
        <f t="shared" si="0"/>
        <v>10</v>
      </c>
      <c r="BX50" s="107">
        <f>COUNTIF(F50:BV50,"A")</f>
        <v>0</v>
      </c>
      <c r="BY50" s="107">
        <f>COUNTIF(F50:BV50,"ECA")</f>
        <v>0</v>
      </c>
      <c r="BZ50" s="107">
        <f>COUNTIF(F50:BV50,"NA")</f>
        <v>0</v>
      </c>
    </row>
    <row r="51" spans="1:78" ht="15" customHeight="1" x14ac:dyDescent="0.25">
      <c r="A51" s="690"/>
      <c r="B51" s="617"/>
      <c r="C51" s="593" t="s">
        <v>376</v>
      </c>
      <c r="D51" s="593"/>
      <c r="E51" s="620"/>
      <c r="F51" s="436"/>
      <c r="G51" s="319"/>
      <c r="H51" s="319"/>
      <c r="I51" s="319"/>
      <c r="J51" s="319"/>
      <c r="K51" s="319"/>
      <c r="L51" s="418" t="s">
        <v>471</v>
      </c>
      <c r="M51" s="418" t="s">
        <v>471</v>
      </c>
      <c r="N51" s="319"/>
      <c r="O51" s="319"/>
      <c r="P51" s="319"/>
      <c r="Q51" s="319"/>
      <c r="R51" s="319"/>
      <c r="S51" s="397" t="s">
        <v>471</v>
      </c>
      <c r="T51" s="319"/>
      <c r="U51" s="319"/>
      <c r="V51" s="319"/>
      <c r="W51" s="319"/>
      <c r="X51" s="319"/>
      <c r="Y51" s="319"/>
      <c r="Z51" s="319"/>
      <c r="AA51" s="319"/>
      <c r="AB51" s="319"/>
      <c r="AC51" s="319"/>
      <c r="AD51" s="319"/>
      <c r="AE51" s="397" t="s">
        <v>471</v>
      </c>
      <c r="AF51" s="319"/>
      <c r="AG51" s="319"/>
      <c r="AH51" s="319"/>
      <c r="AI51" s="397" t="s">
        <v>471</v>
      </c>
      <c r="AJ51" s="319"/>
      <c r="AK51" s="319"/>
      <c r="AL51" s="397" t="s">
        <v>471</v>
      </c>
      <c r="AM51" s="397" t="s">
        <v>471</v>
      </c>
      <c r="AN51" s="319"/>
      <c r="AO51" s="397" t="s">
        <v>471</v>
      </c>
      <c r="AP51" s="397" t="s">
        <v>471</v>
      </c>
      <c r="AQ51" s="319"/>
      <c r="AR51" s="397" t="s">
        <v>471</v>
      </c>
      <c r="AS51" s="319"/>
      <c r="AT51" s="319"/>
      <c r="AU51" s="319"/>
      <c r="AV51" s="319"/>
      <c r="AW51" s="319"/>
      <c r="AX51" s="320"/>
      <c r="AY51" s="319"/>
      <c r="AZ51" s="319"/>
      <c r="BA51" s="320"/>
      <c r="BB51" s="320"/>
      <c r="BC51" s="320"/>
      <c r="BD51" s="320"/>
      <c r="BE51" s="320"/>
      <c r="BF51" s="320"/>
      <c r="BG51" s="320"/>
      <c r="BH51" s="320"/>
      <c r="BI51" s="388" t="s">
        <v>471</v>
      </c>
      <c r="BJ51" s="320"/>
      <c r="BK51" s="320"/>
      <c r="BL51" s="320"/>
      <c r="BM51" s="320"/>
      <c r="BN51" s="320"/>
      <c r="BO51" s="320"/>
      <c r="BP51" s="388" t="s">
        <v>471</v>
      </c>
      <c r="BQ51" s="320"/>
      <c r="BR51" s="320"/>
      <c r="BS51" s="388" t="s">
        <v>471</v>
      </c>
      <c r="BT51" s="388" t="s">
        <v>471</v>
      </c>
      <c r="BU51" s="320"/>
      <c r="BV51" s="317"/>
      <c r="BW51">
        <f t="shared" si="0"/>
        <v>14</v>
      </c>
      <c r="BX51" s="107">
        <f>COUNTIF(F51:BV51,"A")</f>
        <v>0</v>
      </c>
      <c r="BY51" s="107">
        <f>COUNTIF(F51:BV51,"ECA")</f>
        <v>0</v>
      </c>
      <c r="BZ51" s="107">
        <f>COUNTIF(F51:BV51,"NA")</f>
        <v>0</v>
      </c>
    </row>
    <row r="52" spans="1:78" s="51" customFormat="1" ht="15" customHeight="1" x14ac:dyDescent="0.25">
      <c r="A52" s="690"/>
      <c r="B52" s="617"/>
      <c r="C52" s="621" t="s">
        <v>345</v>
      </c>
      <c r="D52" s="621"/>
      <c r="E52" s="622"/>
      <c r="F52" s="603"/>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s="603"/>
      <c r="AJ52" s="603"/>
      <c r="AK52" s="603"/>
      <c r="AL52" s="603"/>
      <c r="AM52" s="603"/>
      <c r="AN52" s="603"/>
      <c r="AO52" s="603"/>
      <c r="AP52" s="603"/>
      <c r="AQ52" s="603"/>
      <c r="AR52" s="603"/>
      <c r="AS52" s="603"/>
      <c r="AT52" s="603"/>
      <c r="AU52" s="603"/>
      <c r="AV52" s="603"/>
      <c r="AW52" s="603"/>
      <c r="AX52" s="603"/>
      <c r="AY52" s="603"/>
      <c r="AZ52" s="603"/>
      <c r="BA52" s="603"/>
      <c r="BB52" s="603"/>
      <c r="BC52" s="603"/>
      <c r="BD52" s="603"/>
      <c r="BE52" s="603"/>
      <c r="BF52" s="603"/>
      <c r="BG52" s="603"/>
      <c r="BH52" s="603"/>
      <c r="BI52" s="603"/>
      <c r="BJ52" s="603"/>
      <c r="BK52" s="603"/>
      <c r="BL52" s="603"/>
      <c r="BM52" s="603"/>
      <c r="BN52" s="603"/>
      <c r="BO52" s="603"/>
      <c r="BP52" s="603"/>
      <c r="BQ52" s="603"/>
      <c r="BR52" s="603"/>
      <c r="BS52" s="603"/>
      <c r="BT52" s="603"/>
      <c r="BU52" s="603"/>
      <c r="BV52" s="604"/>
      <c r="BW52"/>
      <c r="BX52" s="110"/>
      <c r="BY52" s="110"/>
      <c r="BZ52" s="110"/>
    </row>
    <row r="53" spans="1:78" ht="15" customHeight="1" x14ac:dyDescent="0.25">
      <c r="A53" s="690"/>
      <c r="B53" s="617"/>
      <c r="C53" s="593" t="s">
        <v>377</v>
      </c>
      <c r="D53" s="593"/>
      <c r="E53" s="620"/>
      <c r="F53" s="432"/>
      <c r="G53" s="313"/>
      <c r="H53" s="313"/>
      <c r="I53" s="313"/>
      <c r="J53" s="313"/>
      <c r="K53" s="313"/>
      <c r="L53" s="313"/>
      <c r="M53" s="313"/>
      <c r="N53" s="313"/>
      <c r="O53" s="313"/>
      <c r="P53" s="313"/>
      <c r="Q53" s="313"/>
      <c r="R53" s="313"/>
      <c r="S53" s="313"/>
      <c r="T53" s="313"/>
      <c r="U53" s="313"/>
      <c r="V53" s="313"/>
      <c r="W53" s="313"/>
      <c r="X53" s="313"/>
      <c r="Y53" s="313"/>
      <c r="Z53" s="313"/>
      <c r="AA53" s="314"/>
      <c r="AB53" s="313"/>
      <c r="AC53" s="314" t="s">
        <v>247</v>
      </c>
      <c r="AD53" s="313"/>
      <c r="AE53" s="313"/>
      <c r="AF53" s="313"/>
      <c r="AG53" s="313"/>
      <c r="AH53" s="313"/>
      <c r="AI53" s="313"/>
      <c r="AJ53" s="313"/>
      <c r="AK53" s="313"/>
      <c r="AL53" s="313"/>
      <c r="AM53" s="313"/>
      <c r="AN53" s="313"/>
      <c r="AO53" s="313"/>
      <c r="AP53" s="313"/>
      <c r="AQ53" s="313"/>
      <c r="AR53" s="313"/>
      <c r="AS53" s="313"/>
      <c r="AT53" s="313"/>
      <c r="AU53" s="313"/>
      <c r="AV53" s="313"/>
      <c r="AW53" s="313"/>
      <c r="AX53" s="315"/>
      <c r="AY53" s="313"/>
      <c r="AZ53" s="313"/>
      <c r="BA53" s="315"/>
      <c r="BB53" s="315"/>
      <c r="BC53" s="315"/>
      <c r="BD53" s="315"/>
      <c r="BE53" s="315"/>
      <c r="BF53" s="315"/>
      <c r="BG53" s="315"/>
      <c r="BH53" s="315"/>
      <c r="BI53" s="315"/>
      <c r="BJ53" s="315"/>
      <c r="BK53" s="388" t="s">
        <v>471</v>
      </c>
      <c r="BL53" s="315"/>
      <c r="BM53" s="315"/>
      <c r="BN53" s="315"/>
      <c r="BO53" s="388" t="s">
        <v>471</v>
      </c>
      <c r="BP53" s="315"/>
      <c r="BQ53" s="315"/>
      <c r="BR53" s="315"/>
      <c r="BS53" s="388" t="s">
        <v>471</v>
      </c>
      <c r="BT53" s="388" t="s">
        <v>471</v>
      </c>
      <c r="BU53" s="388" t="s">
        <v>471</v>
      </c>
      <c r="BV53" s="388" t="s">
        <v>471</v>
      </c>
      <c r="BW53">
        <f t="shared" si="0"/>
        <v>7</v>
      </c>
      <c r="BX53" s="107">
        <f t="shared" ref="BX53:BX56" si="4">COUNTIF(F53:BV53,"A")</f>
        <v>0</v>
      </c>
      <c r="BY53" s="107">
        <f t="shared" ref="BY53:BY56" si="5">COUNTIF(F53:BV53,"ECA")</f>
        <v>0</v>
      </c>
      <c r="BZ53" s="107">
        <f t="shared" ref="BZ53:BZ56" si="6">COUNTIF(F53:BV53,"NA")</f>
        <v>0</v>
      </c>
    </row>
    <row r="54" spans="1:78" ht="15" customHeight="1" x14ac:dyDescent="0.25">
      <c r="A54" s="690"/>
      <c r="B54" s="617"/>
      <c r="C54" s="593" t="s">
        <v>378</v>
      </c>
      <c r="D54" s="593"/>
      <c r="E54" s="620"/>
      <c r="F54" s="432"/>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5"/>
      <c r="AY54" s="313"/>
      <c r="AZ54" s="313"/>
      <c r="BA54" s="315"/>
      <c r="BB54" s="315"/>
      <c r="BC54" s="315"/>
      <c r="BD54" s="315"/>
      <c r="BE54" s="315"/>
      <c r="BF54" s="315"/>
      <c r="BG54" s="315"/>
      <c r="BH54" s="315"/>
      <c r="BI54" s="315"/>
      <c r="BJ54" s="315"/>
      <c r="BK54" s="315"/>
      <c r="BL54" s="323"/>
      <c r="BM54" s="315"/>
      <c r="BN54" s="388" t="s">
        <v>471</v>
      </c>
      <c r="BO54" s="388" t="s">
        <v>471</v>
      </c>
      <c r="BP54" s="388" t="s">
        <v>471</v>
      </c>
      <c r="BQ54" s="388" t="s">
        <v>471</v>
      </c>
      <c r="BR54" s="323"/>
      <c r="BS54" s="388" t="s">
        <v>471</v>
      </c>
      <c r="BT54" s="388" t="s">
        <v>471</v>
      </c>
      <c r="BU54" s="315"/>
      <c r="BV54" s="316"/>
      <c r="BW54">
        <f t="shared" si="0"/>
        <v>6</v>
      </c>
      <c r="BX54" s="107">
        <f t="shared" si="4"/>
        <v>0</v>
      </c>
      <c r="BY54" s="107">
        <f t="shared" si="5"/>
        <v>0</v>
      </c>
      <c r="BZ54" s="107">
        <f t="shared" si="6"/>
        <v>0</v>
      </c>
    </row>
    <row r="55" spans="1:78" ht="15" customHeight="1" x14ac:dyDescent="0.25">
      <c r="A55" s="690"/>
      <c r="B55" s="617"/>
      <c r="C55" s="593" t="s">
        <v>379</v>
      </c>
      <c r="D55" s="593"/>
      <c r="E55" s="620"/>
      <c r="F55" s="43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5"/>
      <c r="AY55" s="313"/>
      <c r="AZ55" s="313"/>
      <c r="BA55" s="315"/>
      <c r="BB55" s="315"/>
      <c r="BC55" s="315"/>
      <c r="BD55" s="315"/>
      <c r="BE55" s="315"/>
      <c r="BF55" s="315"/>
      <c r="BG55" s="315"/>
      <c r="BH55" s="315"/>
      <c r="BI55" s="315"/>
      <c r="BJ55" s="315"/>
      <c r="BK55" s="315"/>
      <c r="BL55" s="315"/>
      <c r="BM55" s="315"/>
      <c r="BN55" s="315"/>
      <c r="BO55" s="315"/>
      <c r="BP55" s="315"/>
      <c r="BQ55" s="315"/>
      <c r="BR55" s="315"/>
      <c r="BS55" s="388" t="s">
        <v>471</v>
      </c>
      <c r="BT55" s="388" t="s">
        <v>471</v>
      </c>
      <c r="BU55" s="315"/>
      <c r="BV55" s="316"/>
      <c r="BW55">
        <f t="shared" si="0"/>
        <v>2</v>
      </c>
      <c r="BX55" s="107">
        <f t="shared" si="4"/>
        <v>0</v>
      </c>
      <c r="BY55" s="107">
        <f t="shared" si="5"/>
        <v>0</v>
      </c>
      <c r="BZ55" s="107">
        <f t="shared" si="6"/>
        <v>0</v>
      </c>
    </row>
    <row r="56" spans="1:78" ht="15" customHeight="1" x14ac:dyDescent="0.25">
      <c r="A56" s="690"/>
      <c r="B56" s="617"/>
      <c r="C56" s="593" t="s">
        <v>380</v>
      </c>
      <c r="D56" s="593"/>
      <c r="E56" s="620"/>
      <c r="F56" s="432"/>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5"/>
      <c r="AY56" s="313"/>
      <c r="AZ56" s="313"/>
      <c r="BA56" s="315"/>
      <c r="BB56" s="315"/>
      <c r="BC56" s="315"/>
      <c r="BD56" s="315"/>
      <c r="BE56" s="315"/>
      <c r="BF56" s="315"/>
      <c r="BG56" s="315"/>
      <c r="BH56" s="315"/>
      <c r="BI56" s="315"/>
      <c r="BJ56" s="315"/>
      <c r="BK56" s="315"/>
      <c r="BL56" s="315"/>
      <c r="BM56" s="315"/>
      <c r="BN56" s="323"/>
      <c r="BO56" s="323"/>
      <c r="BP56" s="323"/>
      <c r="BQ56" s="315"/>
      <c r="BR56" s="315"/>
      <c r="BS56" s="388" t="s">
        <v>471</v>
      </c>
      <c r="BT56" s="323"/>
      <c r="BU56" s="315"/>
      <c r="BV56" s="316"/>
      <c r="BW56">
        <f t="shared" si="0"/>
        <v>1</v>
      </c>
      <c r="BX56" s="107">
        <f t="shared" si="4"/>
        <v>0</v>
      </c>
      <c r="BY56" s="107">
        <f t="shared" si="5"/>
        <v>0</v>
      </c>
      <c r="BZ56" s="107">
        <f t="shared" si="6"/>
        <v>0</v>
      </c>
    </row>
    <row r="57" spans="1:78" ht="15" customHeight="1" x14ac:dyDescent="0.25">
      <c r="A57" s="690"/>
      <c r="B57" s="617"/>
      <c r="C57" s="593" t="s">
        <v>381</v>
      </c>
      <c r="D57" s="593"/>
      <c r="E57" s="620"/>
      <c r="F57" s="436"/>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24"/>
      <c r="AE57" s="319"/>
      <c r="AF57" s="319"/>
      <c r="AG57" s="319"/>
      <c r="AH57" s="319"/>
      <c r="AI57" s="319"/>
      <c r="AJ57" s="319"/>
      <c r="AK57" s="319"/>
      <c r="AL57" s="319"/>
      <c r="AM57" s="319"/>
      <c r="AN57" s="319"/>
      <c r="AO57" s="319"/>
      <c r="AP57" s="319"/>
      <c r="AQ57" s="319"/>
      <c r="AR57" s="319"/>
      <c r="AS57" s="319"/>
      <c r="AT57" s="319"/>
      <c r="AU57" s="319"/>
      <c r="AV57" s="319"/>
      <c r="AW57" s="319"/>
      <c r="AX57" s="320"/>
      <c r="AY57" s="319"/>
      <c r="AZ57" s="319"/>
      <c r="BA57" s="320"/>
      <c r="BB57" s="320"/>
      <c r="BC57" s="320"/>
      <c r="BD57" s="320"/>
      <c r="BE57" s="320"/>
      <c r="BF57" s="320"/>
      <c r="BG57" s="320"/>
      <c r="BH57" s="320"/>
      <c r="BI57" s="320"/>
      <c r="BJ57" s="320"/>
      <c r="BK57" s="320"/>
      <c r="BL57" s="320"/>
      <c r="BM57" s="320"/>
      <c r="BN57" s="320"/>
      <c r="BO57" s="320"/>
      <c r="BP57" s="320"/>
      <c r="BQ57" s="325"/>
      <c r="BR57" s="320"/>
      <c r="BS57" s="388" t="s">
        <v>471</v>
      </c>
      <c r="BT57" s="320"/>
      <c r="BU57" s="320"/>
      <c r="BV57" s="317"/>
      <c r="BW57">
        <f t="shared" si="0"/>
        <v>1</v>
      </c>
      <c r="BX57" s="107">
        <f>COUNTIF(F57:BV57,"A")</f>
        <v>0</v>
      </c>
      <c r="BY57" s="107">
        <f>COUNTIF(F57:BV57,"ECA")</f>
        <v>0</v>
      </c>
      <c r="BZ57" s="107">
        <f>COUNTIF(F57:BV57,"NA")</f>
        <v>0</v>
      </c>
    </row>
    <row r="58" spans="1:78" s="51" customFormat="1" ht="15" customHeight="1" x14ac:dyDescent="0.25">
      <c r="A58" s="690"/>
      <c r="B58" s="623" t="s">
        <v>346</v>
      </c>
      <c r="C58" s="626" t="s">
        <v>347</v>
      </c>
      <c r="D58" s="626"/>
      <c r="E58" s="627"/>
      <c r="F58" s="605"/>
      <c r="G58" s="606"/>
      <c r="H58" s="606"/>
      <c r="I58" s="606"/>
      <c r="J58" s="606"/>
      <c r="K58" s="606"/>
      <c r="L58" s="606"/>
      <c r="M58" s="606"/>
      <c r="N58" s="606"/>
      <c r="O58" s="606"/>
      <c r="P58" s="606"/>
      <c r="Q58" s="606"/>
      <c r="R58" s="606"/>
      <c r="S58" s="606"/>
      <c r="T58" s="606"/>
      <c r="U58" s="606"/>
      <c r="V58" s="605"/>
      <c r="W58" s="605"/>
      <c r="X58" s="606"/>
      <c r="Y58" s="606"/>
      <c r="Z58" s="606"/>
      <c r="AA58" s="606"/>
      <c r="AB58" s="606"/>
      <c r="AC58" s="606"/>
      <c r="AD58" s="606"/>
      <c r="AE58" s="606"/>
      <c r="AF58" s="606"/>
      <c r="AG58" s="606"/>
      <c r="AH58" s="606"/>
      <c r="AI58" s="606"/>
      <c r="AJ58" s="606"/>
      <c r="AK58" s="606"/>
      <c r="AL58" s="606"/>
      <c r="AM58" s="606"/>
      <c r="AN58" s="606"/>
      <c r="AO58" s="606"/>
      <c r="AP58" s="606"/>
      <c r="AQ58" s="606"/>
      <c r="AR58" s="606"/>
      <c r="AS58" s="606"/>
      <c r="AT58" s="606"/>
      <c r="AU58" s="606"/>
      <c r="AV58" s="606"/>
      <c r="AW58" s="606"/>
      <c r="AX58" s="606"/>
      <c r="AY58" s="606"/>
      <c r="AZ58" s="606"/>
      <c r="BA58" s="606"/>
      <c r="BB58" s="606"/>
      <c r="BC58" s="606"/>
      <c r="BD58" s="606"/>
      <c r="BE58" s="606"/>
      <c r="BF58" s="606"/>
      <c r="BG58" s="606"/>
      <c r="BH58" s="606"/>
      <c r="BI58" s="606"/>
      <c r="BJ58" s="606"/>
      <c r="BK58" s="606"/>
      <c r="BL58" s="606"/>
      <c r="BM58" s="606"/>
      <c r="BN58" s="606"/>
      <c r="BO58" s="606"/>
      <c r="BP58" s="606"/>
      <c r="BQ58" s="606"/>
      <c r="BR58" s="606"/>
      <c r="BS58" s="606"/>
      <c r="BT58" s="606"/>
      <c r="BU58" s="606"/>
      <c r="BV58" s="607"/>
      <c r="BW58"/>
      <c r="BX58" s="112"/>
      <c r="BY58" s="112"/>
      <c r="BZ58" s="112"/>
    </row>
    <row r="59" spans="1:78" ht="15" customHeight="1" x14ac:dyDescent="0.25">
      <c r="A59" s="690"/>
      <c r="B59" s="623"/>
      <c r="C59" s="593" t="s">
        <v>382</v>
      </c>
      <c r="D59" s="593"/>
      <c r="E59" s="620"/>
      <c r="F59" s="431"/>
      <c r="G59" s="342"/>
      <c r="H59" s="342"/>
      <c r="I59" s="342"/>
      <c r="J59" s="342"/>
      <c r="K59" s="342"/>
      <c r="L59" s="342"/>
      <c r="M59" s="342"/>
      <c r="N59" s="342"/>
      <c r="O59" s="342"/>
      <c r="P59" s="342"/>
      <c r="Q59" s="342"/>
      <c r="R59" s="342"/>
      <c r="S59" s="342"/>
      <c r="T59" s="342"/>
      <c r="U59" s="342"/>
      <c r="V59" s="330"/>
      <c r="W59" s="330"/>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92" t="s">
        <v>471</v>
      </c>
      <c r="AT59" s="342"/>
      <c r="AU59" s="342"/>
      <c r="AV59" s="342"/>
      <c r="AW59" s="342"/>
      <c r="AX59" s="343"/>
      <c r="AY59" s="342"/>
      <c r="AZ59" s="342"/>
      <c r="BA59" s="409" t="s">
        <v>471</v>
      </c>
      <c r="BB59" s="343"/>
      <c r="BC59" s="343"/>
      <c r="BD59" s="343"/>
      <c r="BE59" s="343"/>
      <c r="BF59" s="343"/>
      <c r="BG59" s="343"/>
      <c r="BH59" s="343"/>
      <c r="BI59" s="343"/>
      <c r="BJ59" s="343"/>
      <c r="BK59" s="388" t="s">
        <v>471</v>
      </c>
      <c r="BL59" s="343"/>
      <c r="BM59" s="343"/>
      <c r="BN59" s="343"/>
      <c r="BO59" s="388" t="s">
        <v>471</v>
      </c>
      <c r="BP59" s="315"/>
      <c r="BQ59" s="343"/>
      <c r="BR59" s="388" t="s">
        <v>471</v>
      </c>
      <c r="BS59" s="388" t="s">
        <v>471</v>
      </c>
      <c r="BT59" s="343"/>
      <c r="BU59" s="388" t="s">
        <v>471</v>
      </c>
      <c r="BV59" s="344"/>
      <c r="BW59">
        <f t="shared" si="0"/>
        <v>7</v>
      </c>
      <c r="BX59" s="107">
        <f>COUNTIF(F59:BV59,"A")</f>
        <v>0</v>
      </c>
      <c r="BY59" s="107">
        <f>COUNTIF(F59:BV59,"ECA")</f>
        <v>0</v>
      </c>
      <c r="BZ59" s="107">
        <f>COUNTIF(F59:BV59,"NA")</f>
        <v>0</v>
      </c>
    </row>
    <row r="60" spans="1:78" s="51" customFormat="1" ht="15" customHeight="1" x14ac:dyDescent="0.25">
      <c r="A60" s="690"/>
      <c r="B60" s="623"/>
      <c r="C60" s="628" t="s">
        <v>383</v>
      </c>
      <c r="D60" s="628"/>
      <c r="E60" s="629"/>
      <c r="F60" s="431"/>
      <c r="G60" s="342"/>
      <c r="H60" s="342"/>
      <c r="I60" s="342"/>
      <c r="J60" s="342"/>
      <c r="K60" s="342"/>
      <c r="L60" s="342"/>
      <c r="M60" s="342"/>
      <c r="N60" s="342"/>
      <c r="O60" s="342"/>
      <c r="P60" s="342"/>
      <c r="Q60" s="342"/>
      <c r="R60" s="342"/>
      <c r="S60" s="342"/>
      <c r="T60" s="342"/>
      <c r="U60" s="342"/>
      <c r="V60" s="330"/>
      <c r="W60" s="330"/>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5"/>
      <c r="AT60" s="345"/>
      <c r="AU60" s="399" t="s">
        <v>471</v>
      </c>
      <c r="AV60" s="345"/>
      <c r="AW60" s="345"/>
      <c r="AX60" s="345"/>
      <c r="AY60" s="399" t="s">
        <v>471</v>
      </c>
      <c r="AZ60" s="345"/>
      <c r="BA60" s="345"/>
      <c r="BB60" s="399" t="s">
        <v>471</v>
      </c>
      <c r="BC60" s="399" t="s">
        <v>471</v>
      </c>
      <c r="BD60" s="399" t="s">
        <v>471</v>
      </c>
      <c r="BE60" s="345"/>
      <c r="BF60" s="345"/>
      <c r="BG60" s="399" t="s">
        <v>471</v>
      </c>
      <c r="BH60" s="399" t="s">
        <v>471</v>
      </c>
      <c r="BI60" s="342"/>
      <c r="BJ60" s="342"/>
      <c r="BK60" s="388" t="s">
        <v>471</v>
      </c>
      <c r="BL60" s="342"/>
      <c r="BM60" s="342"/>
      <c r="BN60" s="342"/>
      <c r="BO60" s="388" t="s">
        <v>471</v>
      </c>
      <c r="BP60" s="315"/>
      <c r="BQ60" s="342"/>
      <c r="BR60" s="342"/>
      <c r="BS60" s="388" t="s">
        <v>471</v>
      </c>
      <c r="BT60" s="342"/>
      <c r="BU60" s="342"/>
      <c r="BV60" s="346"/>
      <c r="BW60">
        <f t="shared" si="0"/>
        <v>10</v>
      </c>
      <c r="BX60" s="107">
        <f>COUNTIF(F60:BV60,"A")</f>
        <v>0</v>
      </c>
      <c r="BY60" s="107">
        <f>COUNTIF(F60:BV60,"ECA")</f>
        <v>0</v>
      </c>
      <c r="BZ60" s="107">
        <f>COUNTIF(F60:BV60,"NA")</f>
        <v>0</v>
      </c>
    </row>
    <row r="61" spans="1:78" ht="15" customHeight="1" x14ac:dyDescent="0.25">
      <c r="A61" s="690"/>
      <c r="B61" s="623"/>
      <c r="C61" s="626" t="s">
        <v>348</v>
      </c>
      <c r="D61" s="626"/>
      <c r="E61" s="627"/>
      <c r="F61" s="608"/>
      <c r="G61" s="609"/>
      <c r="H61" s="609"/>
      <c r="I61" s="609"/>
      <c r="J61" s="609"/>
      <c r="K61" s="609"/>
      <c r="L61" s="609"/>
      <c r="M61" s="609"/>
      <c r="N61" s="609"/>
      <c r="O61" s="609"/>
      <c r="P61" s="609"/>
      <c r="Q61" s="609"/>
      <c r="R61" s="609"/>
      <c r="S61" s="609"/>
      <c r="T61" s="609"/>
      <c r="U61" s="609"/>
      <c r="V61" s="608"/>
      <c r="W61" s="608"/>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09"/>
      <c r="AY61" s="609"/>
      <c r="AZ61" s="609"/>
      <c r="BA61" s="609"/>
      <c r="BB61" s="609"/>
      <c r="BC61" s="609"/>
      <c r="BD61" s="609"/>
      <c r="BE61" s="609"/>
      <c r="BF61" s="609"/>
      <c r="BG61" s="609"/>
      <c r="BH61" s="609"/>
      <c r="BI61" s="609"/>
      <c r="BJ61" s="609"/>
      <c r="BK61" s="609"/>
      <c r="BL61" s="609"/>
      <c r="BM61" s="609"/>
      <c r="BN61" s="609"/>
      <c r="BO61" s="609"/>
      <c r="BP61" s="609"/>
      <c r="BQ61" s="609"/>
      <c r="BR61" s="609"/>
      <c r="BS61" s="609"/>
      <c r="BT61" s="609"/>
      <c r="BU61" s="609"/>
      <c r="BV61" s="610"/>
      <c r="BX61" s="327"/>
      <c r="BY61" s="327"/>
      <c r="BZ61" s="327"/>
    </row>
    <row r="62" spans="1:78" ht="15" customHeight="1" x14ac:dyDescent="0.25">
      <c r="A62" s="690"/>
      <c r="B62" s="623"/>
      <c r="C62" s="593" t="s">
        <v>384</v>
      </c>
      <c r="D62" s="593"/>
      <c r="E62" s="620"/>
      <c r="F62" s="431"/>
      <c r="G62" s="342"/>
      <c r="H62" s="342"/>
      <c r="I62" s="342"/>
      <c r="J62" s="416" t="s">
        <v>471</v>
      </c>
      <c r="K62" s="416" t="s">
        <v>471</v>
      </c>
      <c r="L62" s="416" t="s">
        <v>471</v>
      </c>
      <c r="M62" s="416" t="s">
        <v>471</v>
      </c>
      <c r="N62" s="342"/>
      <c r="O62" s="342"/>
      <c r="P62" s="416" t="s">
        <v>471</v>
      </c>
      <c r="Q62" s="416" t="s">
        <v>471</v>
      </c>
      <c r="R62" s="342"/>
      <c r="S62" s="392" t="s">
        <v>471</v>
      </c>
      <c r="T62" s="342"/>
      <c r="U62" s="342"/>
      <c r="V62" s="426" t="s">
        <v>471</v>
      </c>
      <c r="W62" s="426" t="s">
        <v>471</v>
      </c>
      <c r="X62" s="342"/>
      <c r="Y62" s="342"/>
      <c r="Z62" s="342"/>
      <c r="AA62" s="342"/>
      <c r="AB62" s="342"/>
      <c r="AC62" s="342"/>
      <c r="AD62" s="342"/>
      <c r="AE62" s="342"/>
      <c r="AF62" s="342"/>
      <c r="AG62" s="342"/>
      <c r="AH62" s="392" t="s">
        <v>471</v>
      </c>
      <c r="AI62" s="392" t="s">
        <v>471</v>
      </c>
      <c r="AJ62" s="342"/>
      <c r="AK62" s="342"/>
      <c r="AL62" s="342"/>
      <c r="AM62" s="342"/>
      <c r="AN62" s="342"/>
      <c r="AO62" s="342"/>
      <c r="AP62" s="342"/>
      <c r="AQ62" s="392" t="s">
        <v>471</v>
      </c>
      <c r="AR62" s="342"/>
      <c r="AS62" s="342"/>
      <c r="AT62" s="342"/>
      <c r="AU62" s="392" t="s">
        <v>471</v>
      </c>
      <c r="AV62" s="342"/>
      <c r="AW62" s="342"/>
      <c r="AX62" s="343"/>
      <c r="AY62" s="342"/>
      <c r="AZ62" s="342"/>
      <c r="BA62" s="343"/>
      <c r="BB62" s="409" t="s">
        <v>471</v>
      </c>
      <c r="BC62" s="409" t="s">
        <v>471</v>
      </c>
      <c r="BD62" s="343"/>
      <c r="BE62" s="343"/>
      <c r="BF62" s="343"/>
      <c r="BG62" s="409" t="s">
        <v>471</v>
      </c>
      <c r="BH62" s="409" t="s">
        <v>471</v>
      </c>
      <c r="BI62" s="343"/>
      <c r="BJ62" s="343"/>
      <c r="BK62" s="343"/>
      <c r="BL62" s="343"/>
      <c r="BM62" s="343"/>
      <c r="BN62" s="388" t="s">
        <v>471</v>
      </c>
      <c r="BO62" s="388" t="s">
        <v>471</v>
      </c>
      <c r="BP62" s="343"/>
      <c r="BQ62" s="343"/>
      <c r="BR62" s="343"/>
      <c r="BS62" s="343"/>
      <c r="BT62" s="343"/>
      <c r="BU62" s="343"/>
      <c r="BV62" s="344"/>
      <c r="BW62">
        <f t="shared" si="0"/>
        <v>19</v>
      </c>
      <c r="BX62" s="107">
        <f>COUNTIF(F62:BV62,"A")</f>
        <v>0</v>
      </c>
      <c r="BY62" s="107">
        <f>COUNTIF(F62:BV62,"ECA")</f>
        <v>0</v>
      </c>
      <c r="BZ62" s="107">
        <f>COUNTIF(F62:BV62,"NA")</f>
        <v>0</v>
      </c>
    </row>
    <row r="63" spans="1:78" ht="15" customHeight="1" x14ac:dyDescent="0.25">
      <c r="A63" s="690"/>
      <c r="B63" s="623"/>
      <c r="C63" s="593" t="s">
        <v>385</v>
      </c>
      <c r="D63" s="593"/>
      <c r="E63" s="620"/>
      <c r="F63" s="431"/>
      <c r="G63" s="342"/>
      <c r="H63" s="342"/>
      <c r="I63" s="342"/>
      <c r="J63" s="342"/>
      <c r="K63" s="342"/>
      <c r="L63" s="342"/>
      <c r="M63" s="342"/>
      <c r="N63" s="342"/>
      <c r="O63" s="342"/>
      <c r="P63" s="342"/>
      <c r="Q63" s="342"/>
      <c r="R63" s="342"/>
      <c r="S63" s="342"/>
      <c r="T63" s="342"/>
      <c r="U63" s="342"/>
      <c r="V63" s="330"/>
      <c r="W63" s="330"/>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c r="AY63" s="342"/>
      <c r="AZ63" s="342"/>
      <c r="BA63" s="343"/>
      <c r="BB63" s="343"/>
      <c r="BC63" s="343"/>
      <c r="BD63" s="343"/>
      <c r="BE63" s="343"/>
      <c r="BF63" s="343"/>
      <c r="BG63" s="343"/>
      <c r="BH63" s="343"/>
      <c r="BI63" s="343"/>
      <c r="BJ63" s="343"/>
      <c r="BK63" s="343"/>
      <c r="BL63" s="343"/>
      <c r="BM63" s="343"/>
      <c r="BN63" s="343"/>
      <c r="BO63" s="343"/>
      <c r="BP63" s="343"/>
      <c r="BQ63" s="343"/>
      <c r="BR63" s="343"/>
      <c r="BS63" s="388" t="s">
        <v>471</v>
      </c>
      <c r="BT63" s="343"/>
      <c r="BU63" s="343"/>
      <c r="BV63" s="344"/>
      <c r="BW63">
        <f t="shared" si="0"/>
        <v>1</v>
      </c>
      <c r="BX63" s="107">
        <f>COUNTIF(F63:BV63,"A")</f>
        <v>0</v>
      </c>
      <c r="BY63" s="107">
        <f>COUNTIF(F63:BV63,"ECA")</f>
        <v>0</v>
      </c>
      <c r="BZ63" s="107">
        <f>COUNTIF(F63:BV63,"NA")</f>
        <v>0</v>
      </c>
    </row>
    <row r="64" spans="1:78" s="51" customFormat="1" ht="15" customHeight="1" x14ac:dyDescent="0.25">
      <c r="A64" s="690"/>
      <c r="B64" s="623"/>
      <c r="C64" s="626" t="s">
        <v>349</v>
      </c>
      <c r="D64" s="626"/>
      <c r="E64" s="627"/>
      <c r="F64" s="438"/>
      <c r="G64" s="366"/>
      <c r="H64" s="366"/>
      <c r="I64" s="366"/>
      <c r="J64" s="366"/>
      <c r="K64" s="366"/>
      <c r="L64" s="366"/>
      <c r="M64" s="366"/>
      <c r="N64" s="366"/>
      <c r="O64" s="366"/>
      <c r="P64" s="366"/>
      <c r="Q64" s="366"/>
      <c r="R64" s="366"/>
      <c r="S64" s="366"/>
      <c r="T64" s="366"/>
      <c r="U64" s="366"/>
      <c r="V64" s="424"/>
      <c r="W64" s="424"/>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7"/>
      <c r="AY64" s="366"/>
      <c r="AZ64" s="366"/>
      <c r="BA64" s="367"/>
      <c r="BB64" s="367"/>
      <c r="BC64" s="367"/>
      <c r="BD64" s="367"/>
      <c r="BE64" s="367"/>
      <c r="BF64" s="367"/>
      <c r="BG64" s="367"/>
      <c r="BH64" s="367"/>
      <c r="BI64" s="367"/>
      <c r="BJ64" s="367"/>
      <c r="BK64" s="367"/>
      <c r="BL64" s="367"/>
      <c r="BM64" s="367"/>
      <c r="BN64" s="367"/>
      <c r="BO64" s="367"/>
      <c r="BP64" s="367"/>
      <c r="BQ64" s="367"/>
      <c r="BR64" s="367"/>
      <c r="BS64" s="367"/>
      <c r="BT64" s="367"/>
      <c r="BU64" s="367"/>
      <c r="BV64" s="368"/>
      <c r="BW64"/>
      <c r="BX64" s="112"/>
      <c r="BY64" s="112"/>
      <c r="BZ64" s="112"/>
    </row>
    <row r="65" spans="1:78" s="51" customFormat="1" ht="15" customHeight="1" x14ac:dyDescent="0.25">
      <c r="A65" s="690"/>
      <c r="B65" s="623"/>
      <c r="C65" s="576" t="s">
        <v>386</v>
      </c>
      <c r="D65" s="577"/>
      <c r="E65" s="577"/>
      <c r="F65" s="431"/>
      <c r="G65" s="342"/>
      <c r="H65" s="342"/>
      <c r="I65" s="342"/>
      <c r="J65" s="342"/>
      <c r="K65" s="342"/>
      <c r="L65" s="342"/>
      <c r="M65" s="342"/>
      <c r="N65" s="342"/>
      <c r="O65" s="342"/>
      <c r="P65" s="342"/>
      <c r="Q65" s="342"/>
      <c r="R65" s="342"/>
      <c r="S65" s="342"/>
      <c r="T65" s="342"/>
      <c r="U65" s="342"/>
      <c r="V65" s="330"/>
      <c r="W65" s="330"/>
      <c r="X65" s="342"/>
      <c r="Y65" s="342"/>
      <c r="Z65" s="342"/>
      <c r="AA65" s="342"/>
      <c r="AB65" s="342"/>
      <c r="AC65" s="342"/>
      <c r="AD65" s="392" t="s">
        <v>471</v>
      </c>
      <c r="AE65" s="342"/>
      <c r="AF65" s="342"/>
      <c r="AG65" s="342"/>
      <c r="AH65" s="392" t="s">
        <v>471</v>
      </c>
      <c r="AI65" s="342"/>
      <c r="AJ65" s="342"/>
      <c r="AK65" s="342"/>
      <c r="AL65" s="342"/>
      <c r="AM65" s="342"/>
      <c r="AN65" s="342"/>
      <c r="AO65" s="342"/>
      <c r="AP65" s="342"/>
      <c r="AQ65" s="342"/>
      <c r="AR65" s="342"/>
      <c r="AS65" s="342"/>
      <c r="AT65" s="342"/>
      <c r="AU65" s="342"/>
      <c r="AV65" s="342"/>
      <c r="AW65" s="342"/>
      <c r="AX65" s="343"/>
      <c r="AY65" s="342"/>
      <c r="AZ65" s="342"/>
      <c r="BA65" s="343"/>
      <c r="BB65" s="343"/>
      <c r="BC65" s="343"/>
      <c r="BD65" s="409" t="s">
        <v>471</v>
      </c>
      <c r="BE65" s="343"/>
      <c r="BF65" s="343"/>
      <c r="BG65" s="343"/>
      <c r="BH65" s="343"/>
      <c r="BI65" s="343"/>
      <c r="BJ65" s="343"/>
      <c r="BK65" s="343"/>
      <c r="BL65" s="343"/>
      <c r="BM65" s="343"/>
      <c r="BN65" s="343"/>
      <c r="BO65" s="388" t="s">
        <v>471</v>
      </c>
      <c r="BP65" s="388" t="s">
        <v>471</v>
      </c>
      <c r="BQ65" s="343"/>
      <c r="BR65" s="343"/>
      <c r="BS65" s="343"/>
      <c r="BT65" s="343"/>
      <c r="BU65" s="343"/>
      <c r="BV65" s="344"/>
      <c r="BW65">
        <f t="shared" si="0"/>
        <v>5</v>
      </c>
      <c r="BX65" s="112"/>
      <c r="BY65" s="112"/>
      <c r="BZ65" s="112"/>
    </row>
    <row r="66" spans="1:78" s="51" customFormat="1" ht="15" customHeight="1" x14ac:dyDescent="0.25">
      <c r="A66" s="690"/>
      <c r="B66" s="623"/>
      <c r="C66" s="576" t="s">
        <v>387</v>
      </c>
      <c r="D66" s="577"/>
      <c r="E66" s="577"/>
      <c r="F66" s="431"/>
      <c r="G66" s="342"/>
      <c r="H66" s="342"/>
      <c r="I66" s="342"/>
      <c r="J66" s="342"/>
      <c r="K66" s="342"/>
      <c r="L66" s="342"/>
      <c r="M66" s="342"/>
      <c r="N66" s="342"/>
      <c r="O66" s="342"/>
      <c r="P66" s="342"/>
      <c r="Q66" s="342"/>
      <c r="R66" s="342"/>
      <c r="S66" s="342"/>
      <c r="T66" s="342"/>
      <c r="U66" s="342"/>
      <c r="V66" s="330"/>
      <c r="W66" s="330"/>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3"/>
      <c r="AY66" s="342"/>
      <c r="AZ66" s="342"/>
      <c r="BA66" s="343"/>
      <c r="BB66" s="343"/>
      <c r="BC66" s="343"/>
      <c r="BD66" s="343"/>
      <c r="BE66" s="343"/>
      <c r="BF66" s="343"/>
      <c r="BG66" s="343"/>
      <c r="BH66" s="343"/>
      <c r="BI66" s="343"/>
      <c r="BJ66" s="343"/>
      <c r="BK66" s="343"/>
      <c r="BL66" s="343"/>
      <c r="BM66" s="343"/>
      <c r="BN66" s="343"/>
      <c r="BO66" s="343"/>
      <c r="BP66" s="343"/>
      <c r="BQ66" s="343"/>
      <c r="BR66" s="343"/>
      <c r="BS66" s="388" t="s">
        <v>471</v>
      </c>
      <c r="BT66" s="343"/>
      <c r="BU66" s="343"/>
      <c r="BV66" s="344"/>
      <c r="BW66">
        <f t="shared" si="0"/>
        <v>1</v>
      </c>
      <c r="BX66" s="112"/>
      <c r="BY66" s="112"/>
      <c r="BZ66" s="112"/>
    </row>
    <row r="67" spans="1:78" s="51" customFormat="1" ht="15" customHeight="1" x14ac:dyDescent="0.25">
      <c r="A67" s="690"/>
      <c r="B67" s="623"/>
      <c r="C67" s="576" t="s">
        <v>388</v>
      </c>
      <c r="D67" s="577"/>
      <c r="E67" s="577"/>
      <c r="F67" s="431"/>
      <c r="G67" s="342"/>
      <c r="H67" s="342"/>
      <c r="I67" s="342"/>
      <c r="J67" s="342"/>
      <c r="K67" s="342"/>
      <c r="L67" s="342"/>
      <c r="M67" s="342"/>
      <c r="N67" s="342"/>
      <c r="O67" s="342"/>
      <c r="P67" s="342"/>
      <c r="Q67" s="342"/>
      <c r="R67" s="342"/>
      <c r="S67" s="342"/>
      <c r="T67" s="342"/>
      <c r="U67" s="342"/>
      <c r="V67" s="330"/>
      <c r="W67" s="330"/>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3"/>
      <c r="AY67" s="342"/>
      <c r="AZ67" s="342"/>
      <c r="BA67" s="343"/>
      <c r="BB67" s="343"/>
      <c r="BC67" s="343"/>
      <c r="BD67" s="343"/>
      <c r="BE67" s="343"/>
      <c r="BF67" s="343"/>
      <c r="BG67" s="343"/>
      <c r="BH67" s="343"/>
      <c r="BI67" s="343"/>
      <c r="BJ67" s="343"/>
      <c r="BK67" s="343"/>
      <c r="BL67" s="343"/>
      <c r="BM67" s="343"/>
      <c r="BN67" s="343"/>
      <c r="BO67" s="388" t="s">
        <v>471</v>
      </c>
      <c r="BP67" s="343"/>
      <c r="BQ67" s="388" t="s">
        <v>471</v>
      </c>
      <c r="BR67" s="343"/>
      <c r="BS67" s="343"/>
      <c r="BT67" s="343"/>
      <c r="BU67" s="343"/>
      <c r="BV67" s="344"/>
      <c r="BW67">
        <f t="shared" si="0"/>
        <v>2</v>
      </c>
      <c r="BX67" s="112"/>
      <c r="BY67" s="112"/>
      <c r="BZ67" s="112"/>
    </row>
    <row r="68" spans="1:78" ht="15" customHeight="1" x14ac:dyDescent="0.25">
      <c r="A68" s="690"/>
      <c r="B68" s="623"/>
      <c r="C68" s="581" t="s">
        <v>389</v>
      </c>
      <c r="D68" s="582"/>
      <c r="E68" s="582"/>
      <c r="F68" s="438"/>
      <c r="G68" s="366"/>
      <c r="H68" s="366"/>
      <c r="I68" s="366"/>
      <c r="J68" s="366"/>
      <c r="K68" s="366"/>
      <c r="L68" s="366"/>
      <c r="M68" s="366"/>
      <c r="N68" s="366"/>
      <c r="O68" s="366"/>
      <c r="P68" s="366"/>
      <c r="Q68" s="366"/>
      <c r="R68" s="366"/>
      <c r="S68" s="366"/>
      <c r="T68" s="366"/>
      <c r="U68" s="366"/>
      <c r="V68" s="424"/>
      <c r="W68" s="424"/>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7"/>
      <c r="AY68" s="366"/>
      <c r="AZ68" s="366"/>
      <c r="BA68" s="367"/>
      <c r="BB68" s="367"/>
      <c r="BC68" s="367"/>
      <c r="BD68" s="367"/>
      <c r="BE68" s="367"/>
      <c r="BF68" s="367"/>
      <c r="BG68" s="367"/>
      <c r="BH68" s="367"/>
      <c r="BI68" s="367"/>
      <c r="BJ68" s="367"/>
      <c r="BK68" s="367"/>
      <c r="BL68" s="367"/>
      <c r="BM68" s="367"/>
      <c r="BN68" s="367"/>
      <c r="BO68" s="367"/>
      <c r="BP68" s="367"/>
      <c r="BQ68" s="367"/>
      <c r="BR68" s="367"/>
      <c r="BS68" s="367"/>
      <c r="BT68" s="367"/>
      <c r="BU68" s="367"/>
      <c r="BV68" s="368"/>
      <c r="BX68" s="327"/>
      <c r="BY68" s="327"/>
      <c r="BZ68" s="327"/>
    </row>
    <row r="69" spans="1:78" ht="15" customHeight="1" x14ac:dyDescent="0.25">
      <c r="A69" s="690"/>
      <c r="B69" s="624"/>
      <c r="C69" s="578" t="s">
        <v>390</v>
      </c>
      <c r="D69" s="579"/>
      <c r="E69" s="579"/>
      <c r="F69" s="439"/>
      <c r="G69" s="369"/>
      <c r="H69" s="369"/>
      <c r="I69" s="369"/>
      <c r="J69" s="369"/>
      <c r="K69" s="369"/>
      <c r="L69" s="369"/>
      <c r="M69" s="369"/>
      <c r="N69" s="369"/>
      <c r="O69" s="369"/>
      <c r="P69" s="369"/>
      <c r="Q69" s="369"/>
      <c r="R69" s="369"/>
      <c r="S69" s="369"/>
      <c r="T69" s="369"/>
      <c r="U69" s="369"/>
      <c r="V69" s="377"/>
      <c r="W69" s="377"/>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70"/>
      <c r="AY69" s="369"/>
      <c r="AZ69" s="369"/>
      <c r="BA69" s="370"/>
      <c r="BB69" s="370"/>
      <c r="BC69" s="370"/>
      <c r="BD69" s="370"/>
      <c r="BE69" s="370"/>
      <c r="BF69" s="370"/>
      <c r="BG69" s="370"/>
      <c r="BH69" s="370"/>
      <c r="BI69" s="370"/>
      <c r="BJ69" s="370"/>
      <c r="BK69" s="370"/>
      <c r="BL69" s="388" t="s">
        <v>471</v>
      </c>
      <c r="BM69" s="388" t="s">
        <v>471</v>
      </c>
      <c r="BN69" s="370"/>
      <c r="BO69" s="370"/>
      <c r="BP69" s="388" t="s">
        <v>471</v>
      </c>
      <c r="BQ69" s="370"/>
      <c r="BR69" s="370"/>
      <c r="BS69" s="370"/>
      <c r="BT69" s="370"/>
      <c r="BU69" s="370"/>
      <c r="BV69" s="388" t="s">
        <v>471</v>
      </c>
      <c r="BW69">
        <f t="shared" si="0"/>
        <v>4</v>
      </c>
      <c r="BX69" s="327"/>
      <c r="BY69" s="327"/>
      <c r="BZ69" s="327"/>
    </row>
    <row r="70" spans="1:78" ht="15" customHeight="1" x14ac:dyDescent="0.25">
      <c r="A70" s="690"/>
      <c r="B70" s="624"/>
      <c r="C70" s="578" t="s">
        <v>391</v>
      </c>
      <c r="D70" s="579"/>
      <c r="E70" s="579"/>
      <c r="F70" s="439"/>
      <c r="G70" s="369"/>
      <c r="H70" s="369"/>
      <c r="I70" s="369"/>
      <c r="J70" s="369"/>
      <c r="K70" s="369"/>
      <c r="L70" s="369"/>
      <c r="M70" s="416" t="s">
        <v>471</v>
      </c>
      <c r="N70" s="369"/>
      <c r="O70" s="369"/>
      <c r="P70" s="369"/>
      <c r="Q70" s="369"/>
      <c r="R70" s="369"/>
      <c r="S70" s="369"/>
      <c r="T70" s="369"/>
      <c r="U70" s="369"/>
      <c r="V70" s="377"/>
      <c r="W70" s="377"/>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70"/>
      <c r="AY70" s="369"/>
      <c r="AZ70" s="369"/>
      <c r="BA70" s="370"/>
      <c r="BB70" s="370"/>
      <c r="BC70" s="370"/>
      <c r="BD70" s="370"/>
      <c r="BE70" s="370"/>
      <c r="BF70" s="370"/>
      <c r="BG70" s="370"/>
      <c r="BH70" s="370"/>
      <c r="BI70" s="370"/>
      <c r="BJ70" s="370"/>
      <c r="BK70" s="370"/>
      <c r="BL70" s="370"/>
      <c r="BM70" s="370"/>
      <c r="BN70" s="370"/>
      <c r="BO70" s="370"/>
      <c r="BP70" s="370"/>
      <c r="BQ70" s="370"/>
      <c r="BR70" s="370"/>
      <c r="BS70" s="370"/>
      <c r="BT70" s="370"/>
      <c r="BU70" s="370"/>
      <c r="BV70" s="388" t="s">
        <v>471</v>
      </c>
      <c r="BW70">
        <f t="shared" si="0"/>
        <v>2</v>
      </c>
      <c r="BX70" s="327"/>
      <c r="BY70" s="327"/>
      <c r="BZ70" s="327"/>
    </row>
    <row r="71" spans="1:78" ht="15" customHeight="1" x14ac:dyDescent="0.25">
      <c r="A71" s="690"/>
      <c r="B71" s="624"/>
      <c r="C71" s="578" t="s">
        <v>393</v>
      </c>
      <c r="D71" s="579"/>
      <c r="E71" s="579"/>
      <c r="F71" s="439"/>
      <c r="G71" s="369"/>
      <c r="H71" s="369"/>
      <c r="I71" s="369"/>
      <c r="J71" s="369"/>
      <c r="K71" s="369"/>
      <c r="L71" s="369"/>
      <c r="M71" s="416" t="s">
        <v>471</v>
      </c>
      <c r="N71" s="369"/>
      <c r="O71" s="369"/>
      <c r="P71" s="369"/>
      <c r="Q71" s="369"/>
      <c r="R71" s="369"/>
      <c r="S71" s="369"/>
      <c r="T71" s="369"/>
      <c r="U71" s="369"/>
      <c r="V71" s="377"/>
      <c r="W71" s="377"/>
      <c r="X71" s="369"/>
      <c r="Y71" s="369"/>
      <c r="Z71" s="369"/>
      <c r="AA71" s="369"/>
      <c r="AB71" s="369"/>
      <c r="AC71" s="369"/>
      <c r="AD71" s="369"/>
      <c r="AE71" s="369"/>
      <c r="AF71" s="369"/>
      <c r="AG71" s="369"/>
      <c r="AH71" s="369"/>
      <c r="AI71" s="369"/>
      <c r="AJ71" s="369"/>
      <c r="AK71" s="369"/>
      <c r="AL71" s="369"/>
      <c r="AM71" s="392" t="s">
        <v>471</v>
      </c>
      <c r="AN71" s="369"/>
      <c r="AO71" s="369"/>
      <c r="AP71" s="369"/>
      <c r="AQ71" s="369"/>
      <c r="AR71" s="369"/>
      <c r="AS71" s="369"/>
      <c r="AT71" s="369"/>
      <c r="AU71" s="369"/>
      <c r="AV71" s="369"/>
      <c r="AW71" s="369"/>
      <c r="AX71" s="370"/>
      <c r="AY71" s="369"/>
      <c r="AZ71" s="369"/>
      <c r="BA71" s="370"/>
      <c r="BB71" s="370"/>
      <c r="BC71" s="370"/>
      <c r="BD71" s="370"/>
      <c r="BE71" s="370"/>
      <c r="BF71" s="370"/>
      <c r="BG71" s="370"/>
      <c r="BH71" s="370"/>
      <c r="BI71" s="370"/>
      <c r="BJ71" s="370"/>
      <c r="BK71" s="370"/>
      <c r="BL71" s="388" t="s">
        <v>471</v>
      </c>
      <c r="BM71" s="388" t="s">
        <v>471</v>
      </c>
      <c r="BN71" s="370"/>
      <c r="BO71" s="370"/>
      <c r="BP71" s="370"/>
      <c r="BQ71" s="370"/>
      <c r="BR71" s="370"/>
      <c r="BS71" s="370"/>
      <c r="BT71" s="370"/>
      <c r="BU71" s="370"/>
      <c r="BV71" s="388" t="s">
        <v>471</v>
      </c>
      <c r="BW71">
        <f t="shared" si="0"/>
        <v>5</v>
      </c>
      <c r="BX71" s="327"/>
      <c r="BY71" s="327"/>
      <c r="BZ71" s="327"/>
    </row>
    <row r="72" spans="1:78" ht="15" customHeight="1" x14ac:dyDescent="0.25">
      <c r="A72" s="690"/>
      <c r="B72" s="624"/>
      <c r="C72" s="578" t="s">
        <v>392</v>
      </c>
      <c r="D72" s="580"/>
      <c r="E72" s="580"/>
      <c r="F72" s="439"/>
      <c r="G72" s="377"/>
      <c r="H72" s="377"/>
      <c r="I72" s="377"/>
      <c r="J72" s="415" t="s">
        <v>471</v>
      </c>
      <c r="K72" s="415" t="s">
        <v>471</v>
      </c>
      <c r="L72" s="377"/>
      <c r="M72" s="415" t="s">
        <v>471</v>
      </c>
      <c r="N72" s="377"/>
      <c r="O72" s="377"/>
      <c r="P72" s="415" t="s">
        <v>471</v>
      </c>
      <c r="Q72" s="415" t="s">
        <v>471</v>
      </c>
      <c r="R72" s="377"/>
      <c r="S72" s="377"/>
      <c r="T72" s="377"/>
      <c r="U72" s="377"/>
      <c r="V72" s="377"/>
      <c r="W72" s="426" t="s">
        <v>471</v>
      </c>
      <c r="X72" s="426" t="s">
        <v>471</v>
      </c>
      <c r="Y72" s="369"/>
      <c r="Z72" s="377"/>
      <c r="AA72" s="377"/>
      <c r="AB72" s="377"/>
      <c r="AC72" s="377"/>
      <c r="AD72" s="377"/>
      <c r="AE72" s="377"/>
      <c r="AF72" s="377"/>
      <c r="AG72" s="377"/>
      <c r="AH72" s="377"/>
      <c r="AI72" s="377"/>
      <c r="AJ72" s="377"/>
      <c r="AK72" s="377"/>
      <c r="AL72" s="377"/>
      <c r="AM72" s="395" t="s">
        <v>471</v>
      </c>
      <c r="AN72" s="377"/>
      <c r="AO72" s="377"/>
      <c r="AP72" s="377"/>
      <c r="AQ72" s="377"/>
      <c r="AR72" s="377"/>
      <c r="AS72" s="377"/>
      <c r="AT72" s="377"/>
      <c r="AU72" s="377"/>
      <c r="AV72" s="377"/>
      <c r="AW72" s="377"/>
      <c r="AX72" s="378"/>
      <c r="AY72" s="377"/>
      <c r="AZ72" s="377"/>
      <c r="BA72" s="378"/>
      <c r="BB72" s="378"/>
      <c r="BC72" s="378"/>
      <c r="BD72" s="378"/>
      <c r="BE72" s="378"/>
      <c r="BF72" s="378"/>
      <c r="BG72" s="378"/>
      <c r="BH72" s="378"/>
      <c r="BI72" s="378"/>
      <c r="BJ72" s="378"/>
      <c r="BK72" s="378"/>
      <c r="BL72" s="388" t="s">
        <v>471</v>
      </c>
      <c r="BM72" s="388" t="s">
        <v>471</v>
      </c>
      <c r="BN72" s="378"/>
      <c r="BO72" s="378"/>
      <c r="BP72" s="378"/>
      <c r="BQ72" s="378"/>
      <c r="BR72" s="378"/>
      <c r="BS72" s="378"/>
      <c r="BT72" s="378"/>
      <c r="BU72" s="378"/>
      <c r="BV72" s="379"/>
      <c r="BW72">
        <f t="shared" si="0"/>
        <v>10</v>
      </c>
      <c r="BX72" s="327"/>
      <c r="BY72" s="327"/>
      <c r="BZ72" s="327"/>
    </row>
    <row r="73" spans="1:78" ht="15" customHeight="1" x14ac:dyDescent="0.25">
      <c r="A73" s="690"/>
      <c r="B73" s="624"/>
      <c r="C73" s="581" t="s">
        <v>416</v>
      </c>
      <c r="D73" s="582"/>
      <c r="E73" s="582"/>
      <c r="F73" s="438"/>
      <c r="G73" s="366"/>
      <c r="H73" s="366"/>
      <c r="I73" s="366"/>
      <c r="J73" s="366"/>
      <c r="K73" s="366"/>
      <c r="L73" s="366"/>
      <c r="M73" s="366"/>
      <c r="N73" s="366"/>
      <c r="O73" s="366"/>
      <c r="P73" s="366"/>
      <c r="Q73" s="366"/>
      <c r="R73" s="366"/>
      <c r="S73" s="366"/>
      <c r="T73" s="366"/>
      <c r="U73" s="366"/>
      <c r="V73" s="424"/>
      <c r="W73" s="424"/>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7"/>
      <c r="AY73" s="366"/>
      <c r="AZ73" s="366"/>
      <c r="BA73" s="367"/>
      <c r="BB73" s="367"/>
      <c r="BC73" s="367"/>
      <c r="BD73" s="367"/>
      <c r="BE73" s="367"/>
      <c r="BF73" s="367"/>
      <c r="BG73" s="367"/>
      <c r="BH73" s="367"/>
      <c r="BI73" s="367"/>
      <c r="BJ73" s="367"/>
      <c r="BK73" s="367"/>
      <c r="BL73" s="367"/>
      <c r="BM73" s="367"/>
      <c r="BN73" s="367"/>
      <c r="BO73" s="367"/>
      <c r="BP73" s="367"/>
      <c r="BQ73" s="367"/>
      <c r="BR73" s="367"/>
      <c r="BS73" s="367"/>
      <c r="BT73" s="367"/>
      <c r="BU73" s="367"/>
      <c r="BV73" s="368"/>
      <c r="BX73" s="327"/>
      <c r="BY73" s="327"/>
      <c r="BZ73" s="327"/>
    </row>
    <row r="74" spans="1:78" ht="15" customHeight="1" x14ac:dyDescent="0.25">
      <c r="A74" s="690"/>
      <c r="B74" s="624"/>
      <c r="C74" s="578" t="s">
        <v>394</v>
      </c>
      <c r="D74" s="580"/>
      <c r="E74" s="580"/>
      <c r="F74" s="439"/>
      <c r="G74" s="377"/>
      <c r="H74" s="377"/>
      <c r="I74" s="377"/>
      <c r="J74" s="377"/>
      <c r="K74" s="377"/>
      <c r="L74" s="377"/>
      <c r="M74" s="377"/>
      <c r="N74" s="377"/>
      <c r="O74" s="377"/>
      <c r="P74" s="377"/>
      <c r="Q74" s="377"/>
      <c r="R74" s="377"/>
      <c r="S74" s="377"/>
      <c r="T74" s="377"/>
      <c r="U74" s="377"/>
      <c r="V74" s="377"/>
      <c r="W74" s="377"/>
      <c r="X74" s="377"/>
      <c r="Y74" s="369"/>
      <c r="Z74" s="377"/>
      <c r="AA74" s="377"/>
      <c r="AB74" s="377"/>
      <c r="AC74" s="377"/>
      <c r="AD74" s="377"/>
      <c r="AE74" s="377"/>
      <c r="AF74" s="377"/>
      <c r="AG74" s="377"/>
      <c r="AH74" s="377"/>
      <c r="AI74" s="377"/>
      <c r="AJ74" s="377"/>
      <c r="AK74" s="377"/>
      <c r="AL74" s="377"/>
      <c r="AM74" s="377"/>
      <c r="AN74" s="377"/>
      <c r="AO74" s="377"/>
      <c r="AP74" s="377"/>
      <c r="AQ74" s="377"/>
      <c r="AR74" s="395" t="s">
        <v>471</v>
      </c>
      <c r="AS74" s="377"/>
      <c r="AT74" s="377"/>
      <c r="AU74" s="377"/>
      <c r="AV74" s="395" t="s">
        <v>471</v>
      </c>
      <c r="AW74" s="395" t="s">
        <v>471</v>
      </c>
      <c r="AX74" s="406" t="s">
        <v>471</v>
      </c>
      <c r="AY74" s="377"/>
      <c r="AZ74" s="395" t="s">
        <v>471</v>
      </c>
      <c r="BA74" s="378"/>
      <c r="BB74" s="378"/>
      <c r="BC74" s="378"/>
      <c r="BD74" s="378"/>
      <c r="BE74" s="406" t="s">
        <v>471</v>
      </c>
      <c r="BF74" s="378"/>
      <c r="BG74" s="378"/>
      <c r="BH74" s="378"/>
      <c r="BI74" s="378"/>
      <c r="BJ74" s="378"/>
      <c r="BK74" s="378"/>
      <c r="BL74" s="388" t="s">
        <v>471</v>
      </c>
      <c r="BM74" s="388" t="s">
        <v>471</v>
      </c>
      <c r="BN74" s="378"/>
      <c r="BO74" s="378"/>
      <c r="BP74" s="378"/>
      <c r="BQ74" s="378"/>
      <c r="BR74" s="378"/>
      <c r="BS74" s="378"/>
      <c r="BT74" s="378"/>
      <c r="BU74" s="378"/>
      <c r="BV74" s="388" t="s">
        <v>471</v>
      </c>
      <c r="BW74">
        <f t="shared" si="0"/>
        <v>9</v>
      </c>
      <c r="BX74" s="327"/>
      <c r="BY74" s="327"/>
      <c r="BZ74" s="327"/>
    </row>
    <row r="75" spans="1:78" ht="15" customHeight="1" x14ac:dyDescent="0.25">
      <c r="A75" s="690"/>
      <c r="B75" s="624"/>
      <c r="C75" s="578" t="s">
        <v>395</v>
      </c>
      <c r="D75" s="580"/>
      <c r="E75" s="580"/>
      <c r="F75" s="439"/>
      <c r="G75" s="377"/>
      <c r="H75" s="377"/>
      <c r="I75" s="377"/>
      <c r="J75" s="377"/>
      <c r="K75" s="377"/>
      <c r="L75" s="377"/>
      <c r="M75" s="377"/>
      <c r="N75" s="377"/>
      <c r="O75" s="377"/>
      <c r="P75" s="377"/>
      <c r="Q75" s="377"/>
      <c r="R75" s="377"/>
      <c r="S75" s="377"/>
      <c r="T75" s="377"/>
      <c r="U75" s="377"/>
      <c r="V75" s="377"/>
      <c r="W75" s="377"/>
      <c r="X75" s="377"/>
      <c r="Y75" s="369"/>
      <c r="Z75" s="377"/>
      <c r="AA75" s="377"/>
      <c r="AB75" s="377"/>
      <c r="AC75" s="377"/>
      <c r="AD75" s="377"/>
      <c r="AE75" s="377"/>
      <c r="AF75" s="377"/>
      <c r="AG75" s="377"/>
      <c r="AH75" s="377"/>
      <c r="AI75" s="395" t="s">
        <v>471</v>
      </c>
      <c r="AJ75" s="377"/>
      <c r="AK75" s="377"/>
      <c r="AL75" s="377"/>
      <c r="AM75" s="377"/>
      <c r="AN75" s="395" t="s">
        <v>471</v>
      </c>
      <c r="AO75" s="377"/>
      <c r="AP75" s="395" t="s">
        <v>471</v>
      </c>
      <c r="AQ75" s="377"/>
      <c r="AR75" s="377"/>
      <c r="AS75" s="377"/>
      <c r="AT75" s="377"/>
      <c r="AU75" s="377"/>
      <c r="AV75" s="377"/>
      <c r="AW75" s="377"/>
      <c r="AX75" s="378"/>
      <c r="AY75" s="377"/>
      <c r="AZ75" s="377"/>
      <c r="BA75" s="378"/>
      <c r="BB75" s="378"/>
      <c r="BC75" s="378"/>
      <c r="BD75" s="378"/>
      <c r="BE75" s="378"/>
      <c r="BF75" s="378"/>
      <c r="BG75" s="378"/>
      <c r="BH75" s="378"/>
      <c r="BI75" s="378"/>
      <c r="BJ75" s="378"/>
      <c r="BK75" s="378"/>
      <c r="BL75" s="378"/>
      <c r="BM75" s="378"/>
      <c r="BN75" s="378"/>
      <c r="BO75" s="378"/>
      <c r="BP75" s="378"/>
      <c r="BQ75" s="378"/>
      <c r="BR75" s="378"/>
      <c r="BS75" s="378"/>
      <c r="BT75" s="378"/>
      <c r="BU75" s="378"/>
      <c r="BV75" s="388" t="s">
        <v>471</v>
      </c>
      <c r="BW75">
        <f t="shared" si="0"/>
        <v>4</v>
      </c>
      <c r="BX75" s="327"/>
      <c r="BY75" s="327"/>
      <c r="BZ75" s="327"/>
    </row>
    <row r="76" spans="1:78" ht="15" customHeight="1" x14ac:dyDescent="0.25">
      <c r="A76" s="690"/>
      <c r="B76" s="624"/>
      <c r="C76" s="578" t="s">
        <v>396</v>
      </c>
      <c r="D76" s="580"/>
      <c r="E76" s="580"/>
      <c r="F76" s="439"/>
      <c r="G76" s="377"/>
      <c r="H76" s="377"/>
      <c r="I76" s="377"/>
      <c r="J76" s="377"/>
      <c r="K76" s="377"/>
      <c r="L76" s="377"/>
      <c r="M76" s="377"/>
      <c r="N76" s="377"/>
      <c r="O76" s="377"/>
      <c r="P76" s="377"/>
      <c r="Q76" s="377"/>
      <c r="R76" s="377"/>
      <c r="S76" s="377"/>
      <c r="T76" s="377"/>
      <c r="U76" s="377"/>
      <c r="V76" s="377"/>
      <c r="W76" s="377"/>
      <c r="X76" s="377"/>
      <c r="Y76" s="369"/>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95" t="s">
        <v>471</v>
      </c>
      <c r="AW76" s="395" t="s">
        <v>471</v>
      </c>
      <c r="AX76" s="406" t="s">
        <v>471</v>
      </c>
      <c r="AY76" s="377"/>
      <c r="AZ76" s="395" t="s">
        <v>471</v>
      </c>
      <c r="BA76" s="378"/>
      <c r="BB76" s="378"/>
      <c r="BC76" s="378"/>
      <c r="BD76" s="378"/>
      <c r="BE76" s="378"/>
      <c r="BF76" s="378"/>
      <c r="BG76" s="378"/>
      <c r="BH76" s="378"/>
      <c r="BI76" s="378"/>
      <c r="BJ76" s="378"/>
      <c r="BK76" s="378"/>
      <c r="BL76" s="388" t="s">
        <v>471</v>
      </c>
      <c r="BM76" s="388" t="s">
        <v>471</v>
      </c>
      <c r="BN76" s="378"/>
      <c r="BO76" s="378"/>
      <c r="BP76" s="378"/>
      <c r="BQ76" s="378"/>
      <c r="BR76" s="378"/>
      <c r="BS76" s="378"/>
      <c r="BT76" s="378"/>
      <c r="BU76" s="378"/>
      <c r="BV76" s="379"/>
      <c r="BW76">
        <f t="shared" si="0"/>
        <v>6</v>
      </c>
      <c r="BX76" s="327"/>
      <c r="BY76" s="327"/>
      <c r="BZ76" s="327"/>
    </row>
    <row r="77" spans="1:78" ht="15" customHeight="1" x14ac:dyDescent="0.25">
      <c r="A77" s="690"/>
      <c r="B77" s="624"/>
      <c r="C77" s="581" t="s">
        <v>417</v>
      </c>
      <c r="D77" s="582"/>
      <c r="E77" s="582"/>
      <c r="F77" s="438"/>
      <c r="G77" s="366"/>
      <c r="H77" s="366"/>
      <c r="I77" s="366"/>
      <c r="J77" s="366"/>
      <c r="K77" s="366"/>
      <c r="L77" s="366"/>
      <c r="M77" s="366"/>
      <c r="N77" s="366"/>
      <c r="O77" s="366"/>
      <c r="P77" s="366"/>
      <c r="Q77" s="366"/>
      <c r="R77" s="366"/>
      <c r="S77" s="366"/>
      <c r="T77" s="366"/>
      <c r="U77" s="366"/>
      <c r="V77" s="424"/>
      <c r="W77" s="424"/>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7"/>
      <c r="AY77" s="366"/>
      <c r="AZ77" s="366"/>
      <c r="BA77" s="367"/>
      <c r="BB77" s="367"/>
      <c r="BC77" s="367"/>
      <c r="BD77" s="367"/>
      <c r="BE77" s="367"/>
      <c r="BF77" s="367"/>
      <c r="BG77" s="367"/>
      <c r="BH77" s="367"/>
      <c r="BI77" s="367"/>
      <c r="BJ77" s="367"/>
      <c r="BK77" s="367"/>
      <c r="BL77" s="367"/>
      <c r="BM77" s="367"/>
      <c r="BN77" s="367"/>
      <c r="BO77" s="367"/>
      <c r="BP77" s="367"/>
      <c r="BQ77" s="367"/>
      <c r="BR77" s="367"/>
      <c r="BS77" s="367"/>
      <c r="BT77" s="367"/>
      <c r="BU77" s="367"/>
      <c r="BV77" s="368"/>
      <c r="BX77" s="327"/>
      <c r="BY77" s="327"/>
      <c r="BZ77" s="327"/>
    </row>
    <row r="78" spans="1:78" ht="15" customHeight="1" x14ac:dyDescent="0.25">
      <c r="A78" s="690"/>
      <c r="B78" s="624"/>
      <c r="C78" s="578" t="s">
        <v>397</v>
      </c>
      <c r="D78" s="580"/>
      <c r="E78" s="580"/>
      <c r="F78" s="439"/>
      <c r="G78" s="377"/>
      <c r="H78" s="377"/>
      <c r="I78" s="377"/>
      <c r="J78" s="377"/>
      <c r="K78" s="377"/>
      <c r="L78" s="377"/>
      <c r="M78" s="377"/>
      <c r="N78" s="377"/>
      <c r="O78" s="377"/>
      <c r="P78" s="377"/>
      <c r="Q78" s="377"/>
      <c r="R78" s="377"/>
      <c r="S78" s="377"/>
      <c r="T78" s="377"/>
      <c r="U78" s="377"/>
      <c r="V78" s="377"/>
      <c r="W78" s="377"/>
      <c r="X78" s="377"/>
      <c r="Y78" s="369"/>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8"/>
      <c r="AY78" s="377"/>
      <c r="AZ78" s="377"/>
      <c r="BA78" s="378"/>
      <c r="BB78" s="378"/>
      <c r="BC78" s="378"/>
      <c r="BD78" s="378"/>
      <c r="BE78" s="378"/>
      <c r="BF78" s="378"/>
      <c r="BG78" s="378"/>
      <c r="BH78" s="378"/>
      <c r="BI78" s="378"/>
      <c r="BJ78" s="378"/>
      <c r="BK78" s="378"/>
      <c r="BL78" s="378"/>
      <c r="BM78" s="378"/>
      <c r="BN78" s="378"/>
      <c r="BO78" s="378"/>
      <c r="BP78" s="378"/>
      <c r="BQ78" s="378"/>
      <c r="BR78" s="378"/>
      <c r="BS78" s="378"/>
      <c r="BT78" s="378"/>
      <c r="BU78" s="378"/>
      <c r="BV78" s="379"/>
      <c r="BW78">
        <f t="shared" si="0"/>
        <v>0</v>
      </c>
      <c r="BX78" s="327"/>
      <c r="BY78" s="327"/>
      <c r="BZ78" s="327"/>
    </row>
    <row r="79" spans="1:78" ht="15" customHeight="1" x14ac:dyDescent="0.25">
      <c r="A79" s="690"/>
      <c r="B79" s="624"/>
      <c r="C79" s="578" t="s">
        <v>398</v>
      </c>
      <c r="D79" s="580"/>
      <c r="E79" s="580"/>
      <c r="F79" s="439"/>
      <c r="G79" s="377"/>
      <c r="H79" s="377"/>
      <c r="I79" s="377"/>
      <c r="J79" s="377"/>
      <c r="K79" s="377"/>
      <c r="L79" s="377"/>
      <c r="M79" s="377"/>
      <c r="N79" s="377"/>
      <c r="O79" s="377"/>
      <c r="P79" s="377"/>
      <c r="Q79" s="377"/>
      <c r="R79" s="377"/>
      <c r="S79" s="377"/>
      <c r="T79" s="377"/>
      <c r="U79" s="377"/>
      <c r="V79" s="377"/>
      <c r="W79" s="377"/>
      <c r="X79" s="377"/>
      <c r="Y79" s="369"/>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8"/>
      <c r="AY79" s="377"/>
      <c r="AZ79" s="377"/>
      <c r="BA79" s="378"/>
      <c r="BB79" s="378"/>
      <c r="BC79" s="378"/>
      <c r="BD79" s="378"/>
      <c r="BE79" s="378"/>
      <c r="BF79" s="378"/>
      <c r="BG79" s="378"/>
      <c r="BH79" s="378"/>
      <c r="BI79" s="378"/>
      <c r="BJ79" s="378"/>
      <c r="BK79" s="378"/>
      <c r="BL79" s="378"/>
      <c r="BM79" s="378"/>
      <c r="BN79" s="378"/>
      <c r="BO79" s="378"/>
      <c r="BP79" s="378"/>
      <c r="BQ79" s="378"/>
      <c r="BR79" s="378"/>
      <c r="BS79" s="378"/>
      <c r="BT79" s="378"/>
      <c r="BU79" s="378"/>
      <c r="BV79" s="379"/>
      <c r="BW79">
        <f t="shared" si="0"/>
        <v>0</v>
      </c>
      <c r="BX79" s="327"/>
      <c r="BY79" s="327"/>
      <c r="BZ79" s="327"/>
    </row>
    <row r="80" spans="1:78" ht="15" customHeight="1" x14ac:dyDescent="0.25">
      <c r="A80" s="690"/>
      <c r="B80" s="624"/>
      <c r="C80" s="578" t="s">
        <v>399</v>
      </c>
      <c r="D80" s="580"/>
      <c r="E80" s="580"/>
      <c r="F80" s="439"/>
      <c r="G80" s="377"/>
      <c r="H80" s="377"/>
      <c r="I80" s="377"/>
      <c r="J80" s="377"/>
      <c r="K80" s="377"/>
      <c r="L80" s="377"/>
      <c r="M80" s="377"/>
      <c r="N80" s="377"/>
      <c r="O80" s="377"/>
      <c r="P80" s="377"/>
      <c r="Q80" s="377"/>
      <c r="R80" s="377"/>
      <c r="S80" s="377"/>
      <c r="T80" s="377"/>
      <c r="U80" s="377"/>
      <c r="V80" s="377"/>
      <c r="W80" s="377"/>
      <c r="X80" s="377"/>
      <c r="Y80" s="369"/>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8"/>
      <c r="AY80" s="377"/>
      <c r="AZ80" s="377"/>
      <c r="BA80" s="378"/>
      <c r="BB80" s="378"/>
      <c r="BC80" s="378"/>
      <c r="BD80" s="378"/>
      <c r="BE80" s="378"/>
      <c r="BF80" s="378"/>
      <c r="BG80" s="378"/>
      <c r="BH80" s="378"/>
      <c r="BI80" s="378"/>
      <c r="BJ80" s="378"/>
      <c r="BK80" s="378"/>
      <c r="BL80" s="378"/>
      <c r="BM80" s="378"/>
      <c r="BN80" s="378"/>
      <c r="BO80" s="378"/>
      <c r="BP80" s="378"/>
      <c r="BQ80" s="378"/>
      <c r="BR80" s="378"/>
      <c r="BS80" s="378"/>
      <c r="BT80" s="378"/>
      <c r="BU80" s="378"/>
      <c r="BV80" s="379"/>
      <c r="BW80">
        <f t="shared" ref="BW80:BW125" si="7">COUNTA(F80:BV80)</f>
        <v>0</v>
      </c>
      <c r="BX80" s="327"/>
      <c r="BY80" s="327"/>
      <c r="BZ80" s="327"/>
    </row>
    <row r="81" spans="1:78" ht="15" customHeight="1" x14ac:dyDescent="0.25">
      <c r="A81" s="690"/>
      <c r="B81" s="624"/>
      <c r="C81" s="581" t="s">
        <v>400</v>
      </c>
      <c r="D81" s="582"/>
      <c r="E81" s="582"/>
      <c r="F81" s="438"/>
      <c r="G81" s="366"/>
      <c r="H81" s="366"/>
      <c r="I81" s="366"/>
      <c r="J81" s="366"/>
      <c r="K81" s="366"/>
      <c r="L81" s="366"/>
      <c r="M81" s="366"/>
      <c r="N81" s="366"/>
      <c r="O81" s="366"/>
      <c r="P81" s="366"/>
      <c r="Q81" s="366"/>
      <c r="R81" s="366"/>
      <c r="S81" s="366"/>
      <c r="T81" s="366"/>
      <c r="U81" s="366"/>
      <c r="V81" s="424"/>
      <c r="W81" s="424"/>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7"/>
      <c r="AY81" s="366"/>
      <c r="AZ81" s="366"/>
      <c r="BA81" s="367"/>
      <c r="BB81" s="367"/>
      <c r="BC81" s="367"/>
      <c r="BD81" s="367"/>
      <c r="BE81" s="367"/>
      <c r="BF81" s="367"/>
      <c r="BG81" s="367"/>
      <c r="BH81" s="367"/>
      <c r="BI81" s="367"/>
      <c r="BJ81" s="367"/>
      <c r="BK81" s="367"/>
      <c r="BL81" s="367"/>
      <c r="BM81" s="367"/>
      <c r="BN81" s="367"/>
      <c r="BO81" s="367"/>
      <c r="BP81" s="367"/>
      <c r="BQ81" s="367"/>
      <c r="BR81" s="367"/>
      <c r="BS81" s="367"/>
      <c r="BT81" s="367"/>
      <c r="BU81" s="367"/>
      <c r="BV81" s="368"/>
      <c r="BX81" s="327"/>
      <c r="BY81" s="327"/>
      <c r="BZ81" s="327"/>
    </row>
    <row r="82" spans="1:78" ht="15" customHeight="1" thickBot="1" x14ac:dyDescent="0.3">
      <c r="A82" s="691"/>
      <c r="B82" s="625"/>
      <c r="C82" s="615" t="s">
        <v>401</v>
      </c>
      <c r="D82" s="615"/>
      <c r="E82" s="616"/>
      <c r="F82" s="431"/>
      <c r="G82" s="342"/>
      <c r="H82" s="342"/>
      <c r="I82" s="342"/>
      <c r="J82" s="342"/>
      <c r="K82" s="342"/>
      <c r="L82" s="342"/>
      <c r="M82" s="342"/>
      <c r="N82" s="342"/>
      <c r="O82" s="342"/>
      <c r="P82" s="342"/>
      <c r="Q82" s="342"/>
      <c r="R82" s="342"/>
      <c r="S82" s="342"/>
      <c r="T82" s="342"/>
      <c r="U82" s="342"/>
      <c r="V82" s="330"/>
      <c r="W82" s="330"/>
      <c r="X82" s="342"/>
      <c r="Y82" s="342"/>
      <c r="Z82" s="342"/>
      <c r="AA82" s="342"/>
      <c r="AB82" s="342"/>
      <c r="AC82" s="342"/>
      <c r="AD82" s="342"/>
      <c r="AE82" s="342"/>
      <c r="AF82" s="342"/>
      <c r="AG82" s="342"/>
      <c r="AH82" s="342"/>
      <c r="AI82" s="342"/>
      <c r="AJ82" s="342"/>
      <c r="AK82" s="342"/>
      <c r="AL82" s="342"/>
      <c r="AM82" s="342"/>
      <c r="AN82" s="342"/>
      <c r="AO82" s="392" t="s">
        <v>471</v>
      </c>
      <c r="AP82" s="342"/>
      <c r="AQ82" s="342"/>
      <c r="AR82" s="342"/>
      <c r="AS82" s="342"/>
      <c r="AT82" s="342"/>
      <c r="AU82" s="342"/>
      <c r="AV82" s="342"/>
      <c r="AW82" s="342"/>
      <c r="AX82" s="343"/>
      <c r="AY82" s="342"/>
      <c r="AZ82" s="342"/>
      <c r="BA82" s="343"/>
      <c r="BB82" s="343"/>
      <c r="BC82" s="343"/>
      <c r="BD82" s="343"/>
      <c r="BE82" s="343"/>
      <c r="BF82" s="343"/>
      <c r="BG82" s="343"/>
      <c r="BH82" s="343"/>
      <c r="BI82" s="343"/>
      <c r="BJ82" s="388" t="s">
        <v>471</v>
      </c>
      <c r="BK82" s="343"/>
      <c r="BL82" s="388" t="s">
        <v>471</v>
      </c>
      <c r="BM82" s="388" t="s">
        <v>471</v>
      </c>
      <c r="BN82" s="343"/>
      <c r="BO82" s="388" t="s">
        <v>471</v>
      </c>
      <c r="BP82" s="343"/>
      <c r="BQ82" s="343"/>
      <c r="BR82" s="388" t="s">
        <v>471</v>
      </c>
      <c r="BS82" s="388" t="s">
        <v>471</v>
      </c>
      <c r="BT82" s="388" t="s">
        <v>471</v>
      </c>
      <c r="BU82" s="388" t="s">
        <v>471</v>
      </c>
      <c r="BV82" s="388" t="s">
        <v>471</v>
      </c>
      <c r="BW82">
        <f t="shared" si="7"/>
        <v>10</v>
      </c>
      <c r="BX82" s="107">
        <f>COUNTIF(F82:BV82,"A")</f>
        <v>0</v>
      </c>
      <c r="BY82" s="107">
        <f>COUNTIF(F82:BV82,"ECA")</f>
        <v>0</v>
      </c>
      <c r="BZ82" s="107">
        <f>COUNTIF(F82:BV82,"NA")</f>
        <v>0</v>
      </c>
    </row>
    <row r="83" spans="1:78" ht="15" customHeight="1" x14ac:dyDescent="0.25">
      <c r="E83" s="137"/>
      <c r="F83" s="389"/>
      <c r="G83" s="348"/>
      <c r="H83" s="348"/>
      <c r="I83" s="348"/>
      <c r="J83" s="348"/>
      <c r="K83" s="348"/>
      <c r="L83" s="348"/>
      <c r="M83" s="348"/>
      <c r="N83" s="348"/>
      <c r="O83" s="348"/>
      <c r="P83" s="348"/>
      <c r="Q83" s="348"/>
      <c r="R83" s="348"/>
      <c r="S83" s="348"/>
      <c r="T83" s="348"/>
      <c r="U83" s="348"/>
      <c r="V83" s="389"/>
      <c r="W83" s="389"/>
      <c r="X83" s="348"/>
      <c r="Y83" s="389"/>
      <c r="Z83" s="348"/>
      <c r="AA83" s="348"/>
      <c r="AB83" s="348"/>
      <c r="AC83" s="348"/>
      <c r="AD83" s="348"/>
      <c r="AE83" s="348"/>
      <c r="AF83" s="348"/>
      <c r="AG83" s="348"/>
      <c r="AH83" s="348"/>
      <c r="AI83" s="348"/>
      <c r="AJ83" s="348"/>
      <c r="AK83" s="348"/>
      <c r="AL83" s="348"/>
      <c r="AM83" s="348"/>
      <c r="AN83" s="348"/>
      <c r="AO83" s="348"/>
      <c r="AP83" s="348"/>
      <c r="AQ83" s="348"/>
      <c r="AR83" s="348"/>
      <c r="AS83" s="736"/>
      <c r="AT83" s="736"/>
      <c r="AU83" s="736"/>
      <c r="AV83" s="736"/>
      <c r="AW83" s="736"/>
      <c r="AX83" s="736"/>
      <c r="AY83" s="736"/>
      <c r="AZ83" s="736"/>
      <c r="BA83" s="736"/>
      <c r="BB83" s="736"/>
      <c r="BC83" s="736"/>
      <c r="BD83" s="736"/>
      <c r="BE83" s="736"/>
      <c r="BF83" s="736"/>
      <c r="BG83" s="736"/>
      <c r="BH83" s="736"/>
      <c r="BI83" s="348"/>
      <c r="BJ83" s="348"/>
      <c r="BK83" s="348"/>
      <c r="BL83" s="348"/>
      <c r="BM83" s="348"/>
      <c r="BN83" s="348"/>
      <c r="BO83" s="348"/>
      <c r="BP83" s="348"/>
      <c r="BQ83" s="348"/>
      <c r="BR83" s="348"/>
      <c r="BS83" s="348"/>
      <c r="BT83" s="348"/>
      <c r="BU83" s="348"/>
      <c r="BV83" s="349"/>
      <c r="BX83" s="107"/>
      <c r="BY83" s="107"/>
      <c r="BZ83" s="107"/>
    </row>
    <row r="84" spans="1:78" ht="15" customHeight="1" thickBot="1" x14ac:dyDescent="0.3">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737"/>
      <c r="AT84" s="737"/>
      <c r="AU84" s="737"/>
      <c r="AV84" s="737"/>
      <c r="AW84" s="737"/>
      <c r="AX84" s="737"/>
      <c r="AY84" s="737"/>
      <c r="AZ84" s="737"/>
      <c r="BA84" s="737"/>
      <c r="BB84" s="737"/>
      <c r="BC84" s="737"/>
      <c r="BD84" s="737"/>
      <c r="BE84" s="737"/>
      <c r="BF84" s="737"/>
      <c r="BG84" s="737"/>
      <c r="BH84" s="737"/>
      <c r="BI84" s="137"/>
      <c r="BJ84" s="137"/>
      <c r="BK84" s="137"/>
      <c r="BL84" s="137"/>
      <c r="BM84" s="137"/>
      <c r="BN84" s="137"/>
      <c r="BO84" s="137"/>
      <c r="BP84" s="137"/>
      <c r="BQ84" s="137"/>
      <c r="BR84" s="137"/>
      <c r="BS84" s="137"/>
      <c r="BT84" s="137"/>
      <c r="BU84" s="137"/>
      <c r="BV84" s="135"/>
      <c r="BX84" s="107"/>
      <c r="BY84" s="107"/>
      <c r="BZ84" s="107"/>
    </row>
    <row r="85" spans="1:78" s="51" customFormat="1" ht="15" customHeight="1" x14ac:dyDescent="0.25">
      <c r="A85"/>
      <c r="B85"/>
      <c r="C85" s="644" t="s">
        <v>8</v>
      </c>
      <c r="D85" s="645"/>
      <c r="E85" s="646"/>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737"/>
      <c r="AT85" s="737"/>
      <c r="AU85" s="737"/>
      <c r="AV85" s="737"/>
      <c r="AW85" s="737"/>
      <c r="AX85" s="737"/>
      <c r="AY85" s="737"/>
      <c r="AZ85" s="737"/>
      <c r="BA85" s="737"/>
      <c r="BB85" s="737"/>
      <c r="BC85" s="737"/>
      <c r="BD85" s="737"/>
      <c r="BE85" s="737"/>
      <c r="BF85" s="737"/>
      <c r="BG85" s="737"/>
      <c r="BH85" s="737"/>
      <c r="BI85" s="310"/>
      <c r="BJ85" s="310"/>
      <c r="BK85" s="310"/>
      <c r="BL85" s="310"/>
      <c r="BM85" s="310"/>
      <c r="BN85" s="310"/>
      <c r="BO85" s="310"/>
      <c r="BP85" s="310"/>
      <c r="BQ85" s="310"/>
      <c r="BR85" s="310"/>
      <c r="BS85" s="310"/>
      <c r="BT85" s="310"/>
      <c r="BU85" s="310"/>
      <c r="BV85" s="136"/>
      <c r="BW85"/>
      <c r="BX85" s="107"/>
      <c r="BY85" s="107"/>
      <c r="BZ85" s="107"/>
    </row>
    <row r="86" spans="1:78" ht="15" customHeight="1" x14ac:dyDescent="0.25">
      <c r="C86" s="595" t="s">
        <v>350</v>
      </c>
      <c r="D86" s="596"/>
      <c r="E86" s="597"/>
      <c r="F86" s="566"/>
      <c r="G86" s="567"/>
      <c r="H86" s="567"/>
      <c r="I86" s="567"/>
      <c r="J86" s="567"/>
      <c r="K86" s="567"/>
      <c r="L86" s="567"/>
      <c r="M86" s="567"/>
      <c r="N86" s="567"/>
      <c r="O86" s="567"/>
      <c r="P86" s="567"/>
      <c r="Q86" s="567"/>
      <c r="R86" s="567"/>
      <c r="S86" s="567"/>
      <c r="T86" s="567"/>
      <c r="U86" s="567"/>
      <c r="V86" s="568"/>
      <c r="W86" s="568"/>
      <c r="X86" s="567"/>
      <c r="Y86" s="567"/>
      <c r="Z86" s="567"/>
      <c r="AA86" s="567"/>
      <c r="AB86" s="567"/>
      <c r="AC86" s="567"/>
      <c r="AD86" s="567"/>
      <c r="AE86" s="567"/>
      <c r="AF86" s="567"/>
      <c r="AG86" s="567"/>
      <c r="AH86" s="567"/>
      <c r="AI86" s="567"/>
      <c r="AJ86" s="567"/>
      <c r="AK86" s="567"/>
      <c r="AL86" s="567"/>
      <c r="AM86" s="567"/>
      <c r="AN86" s="567"/>
      <c r="AO86" s="567"/>
      <c r="AP86" s="567"/>
      <c r="AQ86" s="567"/>
      <c r="AR86" s="567"/>
      <c r="AS86" s="567"/>
      <c r="AT86" s="567"/>
      <c r="AU86" s="567"/>
      <c r="AV86" s="567"/>
      <c r="AW86" s="567"/>
      <c r="AX86" s="567"/>
      <c r="AY86" s="567"/>
      <c r="AZ86" s="567"/>
      <c r="BA86" s="567"/>
      <c r="BB86" s="567"/>
      <c r="BC86" s="567"/>
      <c r="BD86" s="567"/>
      <c r="BE86" s="567"/>
      <c r="BF86" s="567"/>
      <c r="BG86" s="567"/>
      <c r="BH86" s="567"/>
      <c r="BI86" s="567"/>
      <c r="BJ86" s="567"/>
      <c r="BK86" s="567"/>
      <c r="BL86" s="567"/>
      <c r="BM86" s="567"/>
      <c r="BN86" s="567"/>
      <c r="BO86" s="567"/>
      <c r="BP86" s="567"/>
      <c r="BQ86" s="567"/>
      <c r="BR86" s="567"/>
      <c r="BS86" s="567"/>
      <c r="BT86" s="567"/>
      <c r="BU86" s="567"/>
      <c r="BV86" s="569"/>
      <c r="BX86" s="109"/>
      <c r="BY86" s="109"/>
      <c r="BZ86" s="109"/>
    </row>
    <row r="87" spans="1:78" ht="15" customHeight="1" x14ac:dyDescent="0.25">
      <c r="C87" s="583" t="s">
        <v>418</v>
      </c>
      <c r="D87" s="584"/>
      <c r="E87" s="585"/>
      <c r="F87" s="328"/>
      <c r="G87" s="342"/>
      <c r="H87" s="342"/>
      <c r="I87" s="342"/>
      <c r="J87" s="342"/>
      <c r="K87" s="342"/>
      <c r="L87" s="342"/>
      <c r="M87" s="342"/>
      <c r="N87" s="342"/>
      <c r="O87" s="342"/>
      <c r="P87" s="342"/>
      <c r="Q87" s="342"/>
      <c r="R87" s="342"/>
      <c r="S87" s="342"/>
      <c r="T87" s="342"/>
      <c r="U87" s="342"/>
      <c r="V87" s="330"/>
      <c r="W87" s="330"/>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3"/>
      <c r="AY87" s="342"/>
      <c r="AZ87" s="342"/>
      <c r="BA87" s="343"/>
      <c r="BB87" s="343"/>
      <c r="BC87" s="343"/>
      <c r="BD87" s="343"/>
      <c r="BE87" s="343"/>
      <c r="BF87" s="343"/>
      <c r="BG87" s="343"/>
      <c r="BH87" s="343"/>
      <c r="BI87" s="342"/>
      <c r="BJ87" s="342"/>
      <c r="BK87" s="342"/>
      <c r="BL87" s="342"/>
      <c r="BM87" s="342"/>
      <c r="BN87" s="342"/>
      <c r="BO87" s="342"/>
      <c r="BP87" s="388" t="s">
        <v>471</v>
      </c>
      <c r="BQ87" s="342"/>
      <c r="BR87" s="342"/>
      <c r="BS87" s="342"/>
      <c r="BT87" s="342"/>
      <c r="BU87" s="342"/>
      <c r="BV87" s="346"/>
      <c r="BW87">
        <f t="shared" si="7"/>
        <v>1</v>
      </c>
      <c r="BX87" s="109"/>
      <c r="BY87" s="109"/>
      <c r="BZ87" s="109"/>
    </row>
    <row r="88" spans="1:78" ht="15" customHeight="1" x14ac:dyDescent="0.25">
      <c r="C88" s="583" t="s">
        <v>419</v>
      </c>
      <c r="D88" s="601"/>
      <c r="E88" s="602"/>
      <c r="F88" s="328"/>
      <c r="G88" s="342"/>
      <c r="H88" s="342"/>
      <c r="I88" s="342"/>
      <c r="J88" s="342"/>
      <c r="K88" s="342"/>
      <c r="L88" s="342"/>
      <c r="M88" s="342"/>
      <c r="N88" s="342"/>
      <c r="O88" s="342"/>
      <c r="P88" s="342"/>
      <c r="Q88" s="342"/>
      <c r="R88" s="342"/>
      <c r="S88" s="342"/>
      <c r="T88" s="342"/>
      <c r="U88" s="342"/>
      <c r="V88" s="330"/>
      <c r="W88" s="330"/>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3"/>
      <c r="AY88" s="342"/>
      <c r="AZ88" s="342"/>
      <c r="BA88" s="343"/>
      <c r="BB88" s="343"/>
      <c r="BC88" s="343"/>
      <c r="BD88" s="343"/>
      <c r="BE88" s="343"/>
      <c r="BF88" s="343"/>
      <c r="BG88" s="343"/>
      <c r="BH88" s="343"/>
      <c r="BI88" s="342"/>
      <c r="BJ88" s="342"/>
      <c r="BK88" s="342"/>
      <c r="BL88" s="342"/>
      <c r="BM88" s="342"/>
      <c r="BN88" s="342"/>
      <c r="BO88" s="342"/>
      <c r="BP88" s="388" t="s">
        <v>471</v>
      </c>
      <c r="BQ88" s="342"/>
      <c r="BR88" s="342"/>
      <c r="BS88" s="342"/>
      <c r="BT88" s="342"/>
      <c r="BU88" s="342"/>
      <c r="BV88" s="346"/>
      <c r="BW88">
        <f t="shared" si="7"/>
        <v>1</v>
      </c>
      <c r="BX88" s="109"/>
      <c r="BY88" s="109"/>
      <c r="BZ88" s="109"/>
    </row>
    <row r="89" spans="1:78" ht="15" customHeight="1" x14ac:dyDescent="0.25">
      <c r="C89" s="583" t="s">
        <v>420</v>
      </c>
      <c r="D89" s="601"/>
      <c r="E89" s="602"/>
      <c r="F89" s="328"/>
      <c r="G89" s="342"/>
      <c r="H89" s="342"/>
      <c r="I89" s="342"/>
      <c r="J89" s="416" t="s">
        <v>471</v>
      </c>
      <c r="K89" s="416" t="s">
        <v>471</v>
      </c>
      <c r="L89" s="342"/>
      <c r="M89" s="342"/>
      <c r="N89" s="342"/>
      <c r="O89" s="342"/>
      <c r="P89" s="416" t="s">
        <v>471</v>
      </c>
      <c r="Q89" s="392" t="s">
        <v>471</v>
      </c>
      <c r="R89" s="342"/>
      <c r="S89" s="392" t="s">
        <v>471</v>
      </c>
      <c r="T89" s="342"/>
      <c r="U89" s="342"/>
      <c r="V89" s="330"/>
      <c r="W89" s="330"/>
      <c r="X89" s="342"/>
      <c r="Y89" s="342"/>
      <c r="Z89" s="342"/>
      <c r="AA89" s="342"/>
      <c r="AB89" s="342"/>
      <c r="AC89" s="342"/>
      <c r="AD89" s="342"/>
      <c r="AE89" s="342"/>
      <c r="AF89" s="342"/>
      <c r="AG89" s="342"/>
      <c r="AH89" s="342"/>
      <c r="AI89" s="342"/>
      <c r="AJ89" s="342"/>
      <c r="AK89" s="342"/>
      <c r="AL89" s="342"/>
      <c r="AM89" s="342"/>
      <c r="AN89" s="342"/>
      <c r="AO89" s="342"/>
      <c r="AP89" s="342"/>
      <c r="AQ89" s="342"/>
      <c r="AR89" s="342"/>
      <c r="AS89" s="342"/>
      <c r="AT89" s="342"/>
      <c r="AU89" s="342"/>
      <c r="AV89" s="342"/>
      <c r="AW89" s="342"/>
      <c r="AX89" s="343"/>
      <c r="AY89" s="342"/>
      <c r="AZ89" s="342"/>
      <c r="BA89" s="343"/>
      <c r="BB89" s="343"/>
      <c r="BC89" s="343"/>
      <c r="BD89" s="343"/>
      <c r="BE89" s="343"/>
      <c r="BF89" s="343"/>
      <c r="BG89" s="343"/>
      <c r="BH89" s="343"/>
      <c r="BI89" s="342"/>
      <c r="BJ89" s="342"/>
      <c r="BK89" s="342"/>
      <c r="BL89" s="342"/>
      <c r="BM89" s="342"/>
      <c r="BN89" s="342"/>
      <c r="BO89" s="342"/>
      <c r="BP89" s="388" t="s">
        <v>471</v>
      </c>
      <c r="BQ89" s="342"/>
      <c r="BR89" s="342"/>
      <c r="BS89" s="342"/>
      <c r="BT89" s="342"/>
      <c r="BU89" s="342"/>
      <c r="BV89" s="346"/>
      <c r="BW89">
        <f t="shared" si="7"/>
        <v>6</v>
      </c>
      <c r="BX89" s="109"/>
      <c r="BY89" s="109"/>
      <c r="BZ89" s="109"/>
    </row>
    <row r="90" spans="1:78" ht="15" customHeight="1" x14ac:dyDescent="0.25">
      <c r="C90" s="583" t="s">
        <v>421</v>
      </c>
      <c r="D90" s="584"/>
      <c r="E90" s="585"/>
      <c r="F90" s="328"/>
      <c r="G90" s="342"/>
      <c r="H90" s="342"/>
      <c r="I90" s="342"/>
      <c r="J90" s="342"/>
      <c r="K90" s="342"/>
      <c r="L90" s="342"/>
      <c r="M90" s="342"/>
      <c r="N90" s="342"/>
      <c r="O90" s="342"/>
      <c r="P90" s="342"/>
      <c r="Q90" s="342"/>
      <c r="R90" s="342"/>
      <c r="S90" s="342"/>
      <c r="T90" s="342"/>
      <c r="U90" s="342"/>
      <c r="V90" s="330"/>
      <c r="W90" s="330"/>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3"/>
      <c r="AY90" s="342"/>
      <c r="AZ90" s="342"/>
      <c r="BA90" s="343"/>
      <c r="BB90" s="343"/>
      <c r="BC90" s="343"/>
      <c r="BD90" s="343"/>
      <c r="BE90" s="343"/>
      <c r="BF90" s="343"/>
      <c r="BG90" s="343"/>
      <c r="BH90" s="343"/>
      <c r="BI90" s="342"/>
      <c r="BJ90" s="342"/>
      <c r="BK90" s="342"/>
      <c r="BL90" s="342"/>
      <c r="BM90" s="342"/>
      <c r="BN90" s="342"/>
      <c r="BO90" s="342"/>
      <c r="BP90" s="388" t="s">
        <v>471</v>
      </c>
      <c r="BQ90" s="342"/>
      <c r="BR90" s="342"/>
      <c r="BS90" s="342"/>
      <c r="BT90" s="342"/>
      <c r="BU90" s="342"/>
      <c r="BV90" s="346"/>
      <c r="BW90">
        <f t="shared" si="7"/>
        <v>1</v>
      </c>
      <c r="BX90" s="109"/>
      <c r="BY90" s="109"/>
      <c r="BZ90" s="109"/>
    </row>
    <row r="91" spans="1:78" ht="15" customHeight="1" x14ac:dyDescent="0.25">
      <c r="C91" s="583" t="s">
        <v>422</v>
      </c>
      <c r="D91" s="601"/>
      <c r="E91" s="602"/>
      <c r="F91" s="328"/>
      <c r="G91" s="342"/>
      <c r="H91" s="342"/>
      <c r="I91" s="342"/>
      <c r="J91" s="342"/>
      <c r="K91" s="342"/>
      <c r="L91" s="342"/>
      <c r="M91" s="342"/>
      <c r="N91" s="342"/>
      <c r="O91" s="342"/>
      <c r="P91" s="342"/>
      <c r="Q91" s="342"/>
      <c r="R91" s="342"/>
      <c r="S91" s="342"/>
      <c r="T91" s="342"/>
      <c r="U91" s="342"/>
      <c r="V91" s="330"/>
      <c r="W91" s="330"/>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3"/>
      <c r="AY91" s="342"/>
      <c r="AZ91" s="342"/>
      <c r="BA91" s="343"/>
      <c r="BB91" s="343"/>
      <c r="BC91" s="343"/>
      <c r="BD91" s="343"/>
      <c r="BE91" s="343"/>
      <c r="BF91" s="343"/>
      <c r="BG91" s="343"/>
      <c r="BH91" s="343"/>
      <c r="BI91" s="342"/>
      <c r="BJ91" s="342"/>
      <c r="BK91" s="342"/>
      <c r="BL91" s="342"/>
      <c r="BM91" s="342"/>
      <c r="BN91" s="342"/>
      <c r="BO91" s="342"/>
      <c r="BP91" s="388" t="s">
        <v>471</v>
      </c>
      <c r="BQ91" s="342"/>
      <c r="BR91" s="342"/>
      <c r="BS91" s="342"/>
      <c r="BT91" s="342"/>
      <c r="BU91" s="342"/>
      <c r="BV91" s="346"/>
      <c r="BW91">
        <f t="shared" si="7"/>
        <v>1</v>
      </c>
      <c r="BX91" s="109"/>
      <c r="BY91" s="109"/>
      <c r="BZ91" s="109"/>
    </row>
    <row r="92" spans="1:78" ht="15" customHeight="1" x14ac:dyDescent="0.25">
      <c r="C92" s="583" t="s">
        <v>423</v>
      </c>
      <c r="D92" s="584"/>
      <c r="E92" s="585"/>
      <c r="F92" s="328"/>
      <c r="G92" s="342"/>
      <c r="H92" s="342"/>
      <c r="I92" s="342"/>
      <c r="J92" s="342"/>
      <c r="K92" s="342"/>
      <c r="L92" s="342"/>
      <c r="M92" s="342"/>
      <c r="N92" s="342"/>
      <c r="O92" s="342"/>
      <c r="P92" s="342"/>
      <c r="Q92" s="342"/>
      <c r="R92" s="342"/>
      <c r="S92" s="342"/>
      <c r="T92" s="342"/>
      <c r="U92" s="342"/>
      <c r="V92" s="330"/>
      <c r="W92" s="330"/>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3"/>
      <c r="AY92" s="342"/>
      <c r="AZ92" s="342"/>
      <c r="BA92" s="343"/>
      <c r="BB92" s="343"/>
      <c r="BC92" s="343"/>
      <c r="BD92" s="343"/>
      <c r="BE92" s="343"/>
      <c r="BF92" s="343"/>
      <c r="BG92" s="343"/>
      <c r="BH92" s="343"/>
      <c r="BI92" s="342"/>
      <c r="BJ92" s="342"/>
      <c r="BK92" s="342"/>
      <c r="BL92" s="342"/>
      <c r="BM92" s="342"/>
      <c r="BN92" s="342"/>
      <c r="BO92" s="342"/>
      <c r="BP92" s="388" t="s">
        <v>471</v>
      </c>
      <c r="BQ92" s="342"/>
      <c r="BR92" s="342"/>
      <c r="BS92" s="342"/>
      <c r="BT92" s="342"/>
      <c r="BU92" s="342"/>
      <c r="BV92" s="346"/>
      <c r="BW92">
        <f t="shared" si="7"/>
        <v>1</v>
      </c>
      <c r="BX92" s="109"/>
      <c r="BY92" s="109"/>
      <c r="BZ92" s="109"/>
    </row>
    <row r="93" spans="1:78" ht="15" customHeight="1" x14ac:dyDescent="0.25">
      <c r="C93" s="652" t="s">
        <v>424</v>
      </c>
      <c r="D93" s="653"/>
      <c r="E93" s="654"/>
      <c r="F93" s="328"/>
      <c r="G93" s="342"/>
      <c r="H93" s="342"/>
      <c r="I93" s="342"/>
      <c r="J93" s="342"/>
      <c r="K93" s="342"/>
      <c r="L93" s="342"/>
      <c r="M93" s="342"/>
      <c r="N93" s="342"/>
      <c r="O93" s="342"/>
      <c r="P93" s="342"/>
      <c r="Q93" s="342"/>
      <c r="R93" s="342"/>
      <c r="S93" s="342"/>
      <c r="T93" s="342"/>
      <c r="U93" s="342"/>
      <c r="V93" s="330"/>
      <c r="W93" s="330"/>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c r="AY93" s="342"/>
      <c r="AZ93" s="342"/>
      <c r="BA93" s="342"/>
      <c r="BB93" s="342"/>
      <c r="BC93" s="342"/>
      <c r="BD93" s="342"/>
      <c r="BE93" s="342"/>
      <c r="BF93" s="342"/>
      <c r="BG93" s="342"/>
      <c r="BH93" s="342"/>
      <c r="BI93" s="342"/>
      <c r="BJ93" s="342"/>
      <c r="BK93" s="342"/>
      <c r="BL93" s="342"/>
      <c r="BM93" s="342"/>
      <c r="BN93" s="342"/>
      <c r="BO93" s="342"/>
      <c r="BP93" s="342"/>
      <c r="BQ93" s="342"/>
      <c r="BR93" s="342"/>
      <c r="BS93" s="342"/>
      <c r="BT93" s="342"/>
      <c r="BU93" s="342"/>
      <c r="BV93" s="346"/>
      <c r="BW93">
        <f t="shared" si="7"/>
        <v>0</v>
      </c>
      <c r="BX93" s="107">
        <f>COUNTIF(F93:BV93,"A")</f>
        <v>0</v>
      </c>
      <c r="BY93" s="107">
        <f>COUNTIF(F93:BV93,"ECA")</f>
        <v>0</v>
      </c>
      <c r="BZ93" s="107">
        <f>COUNTIF(F93:BV93,"NA")</f>
        <v>0</v>
      </c>
    </row>
    <row r="94" spans="1:78" ht="15" customHeight="1" x14ac:dyDescent="0.25">
      <c r="C94" s="586" t="s">
        <v>425</v>
      </c>
      <c r="D94" s="587"/>
      <c r="E94" s="588"/>
      <c r="F94" s="328"/>
      <c r="G94" s="342"/>
      <c r="H94" s="342"/>
      <c r="I94" s="342"/>
      <c r="J94" s="342"/>
      <c r="K94" s="342"/>
      <c r="L94" s="342"/>
      <c r="M94" s="342"/>
      <c r="N94" s="342"/>
      <c r="O94" s="342"/>
      <c r="P94" s="342"/>
      <c r="Q94" s="342"/>
      <c r="R94" s="342"/>
      <c r="S94" s="342"/>
      <c r="T94" s="342"/>
      <c r="U94" s="342"/>
      <c r="V94" s="330"/>
      <c r="W94" s="330"/>
      <c r="X94" s="342"/>
      <c r="Y94" s="342"/>
      <c r="Z94" s="342"/>
      <c r="AA94" s="342"/>
      <c r="AB94" s="342"/>
      <c r="AC94" s="342"/>
      <c r="AD94" s="342"/>
      <c r="AE94" s="342"/>
      <c r="AF94" s="342"/>
      <c r="AG94" s="342"/>
      <c r="AH94" s="342"/>
      <c r="AI94" s="342"/>
      <c r="AJ94" s="342"/>
      <c r="AK94" s="342"/>
      <c r="AL94" s="342"/>
      <c r="AM94" s="342"/>
      <c r="AN94" s="342"/>
      <c r="AO94" s="342"/>
      <c r="AP94" s="342"/>
      <c r="AQ94" s="342"/>
      <c r="AR94" s="342"/>
      <c r="AS94" s="342"/>
      <c r="AT94" s="342"/>
      <c r="AU94" s="342"/>
      <c r="AV94" s="342"/>
      <c r="AW94" s="342"/>
      <c r="AX94" s="342"/>
      <c r="AY94" s="342"/>
      <c r="AZ94" s="342"/>
      <c r="BA94" s="342"/>
      <c r="BB94" s="342"/>
      <c r="BC94" s="342"/>
      <c r="BD94" s="342"/>
      <c r="BE94" s="342"/>
      <c r="BF94" s="342"/>
      <c r="BG94" s="342"/>
      <c r="BH94" s="342"/>
      <c r="BI94" s="342"/>
      <c r="BJ94" s="342"/>
      <c r="BK94" s="342"/>
      <c r="BL94" s="342"/>
      <c r="BM94" s="342"/>
      <c r="BN94" s="342"/>
      <c r="BO94" s="342"/>
      <c r="BP94" s="342"/>
      <c r="BQ94" s="342"/>
      <c r="BR94" s="342"/>
      <c r="BS94" s="342"/>
      <c r="BT94" s="342"/>
      <c r="BU94" s="342"/>
      <c r="BV94" s="346"/>
      <c r="BW94">
        <f t="shared" si="7"/>
        <v>0</v>
      </c>
      <c r="BX94" s="107"/>
      <c r="BY94" s="107"/>
      <c r="BZ94" s="107"/>
    </row>
    <row r="95" spans="1:78" ht="15" customHeight="1" x14ac:dyDescent="0.25">
      <c r="C95" s="586" t="s">
        <v>426</v>
      </c>
      <c r="D95" s="587"/>
      <c r="E95" s="588"/>
      <c r="F95" s="328"/>
      <c r="G95" s="342"/>
      <c r="H95" s="342"/>
      <c r="I95" s="342"/>
      <c r="J95" s="342"/>
      <c r="K95" s="342"/>
      <c r="L95" s="342"/>
      <c r="M95" s="342"/>
      <c r="N95" s="342"/>
      <c r="O95" s="342"/>
      <c r="P95" s="342"/>
      <c r="Q95" s="342"/>
      <c r="R95" s="342"/>
      <c r="S95" s="342"/>
      <c r="T95" s="342"/>
      <c r="U95" s="342"/>
      <c r="V95" s="330"/>
      <c r="W95" s="330"/>
      <c r="X95" s="342"/>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c r="AY95" s="342"/>
      <c r="AZ95" s="342"/>
      <c r="BA95" s="342"/>
      <c r="BB95" s="342"/>
      <c r="BC95" s="342"/>
      <c r="BD95" s="342"/>
      <c r="BE95" s="342"/>
      <c r="BF95" s="342"/>
      <c r="BG95" s="342"/>
      <c r="BH95" s="342"/>
      <c r="BI95" s="342"/>
      <c r="BJ95" s="342"/>
      <c r="BK95" s="342"/>
      <c r="BL95" s="342"/>
      <c r="BM95" s="342"/>
      <c r="BN95" s="342"/>
      <c r="BO95" s="342"/>
      <c r="BP95" s="342"/>
      <c r="BQ95" s="342"/>
      <c r="BR95" s="342"/>
      <c r="BS95" s="342"/>
      <c r="BT95" s="342"/>
      <c r="BU95" s="342"/>
      <c r="BV95" s="346"/>
      <c r="BW95">
        <f t="shared" si="7"/>
        <v>0</v>
      </c>
      <c r="BX95" s="107"/>
      <c r="BY95" s="107"/>
      <c r="BZ95" s="107"/>
    </row>
    <row r="96" spans="1:78" ht="15" customHeight="1" x14ac:dyDescent="0.25">
      <c r="C96" s="586" t="s">
        <v>427</v>
      </c>
      <c r="D96" s="587"/>
      <c r="E96" s="588"/>
      <c r="F96" s="328"/>
      <c r="G96" s="342"/>
      <c r="H96" s="342"/>
      <c r="I96" s="342"/>
      <c r="J96" s="342"/>
      <c r="K96" s="342"/>
      <c r="L96" s="342"/>
      <c r="M96" s="342"/>
      <c r="N96" s="342"/>
      <c r="O96" s="342"/>
      <c r="P96" s="342"/>
      <c r="Q96" s="342"/>
      <c r="R96" s="342"/>
      <c r="S96" s="342"/>
      <c r="T96" s="342"/>
      <c r="U96" s="342"/>
      <c r="V96" s="330"/>
      <c r="W96" s="330"/>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2"/>
      <c r="BA96" s="342"/>
      <c r="BB96" s="342"/>
      <c r="BC96" s="342"/>
      <c r="BD96" s="342"/>
      <c r="BE96" s="342"/>
      <c r="BF96" s="342"/>
      <c r="BG96" s="342"/>
      <c r="BH96" s="342"/>
      <c r="BI96" s="342"/>
      <c r="BJ96" s="342"/>
      <c r="BK96" s="342"/>
      <c r="BL96" s="342"/>
      <c r="BM96" s="342"/>
      <c r="BN96" s="342"/>
      <c r="BO96" s="342"/>
      <c r="BP96" s="342"/>
      <c r="BQ96" s="342"/>
      <c r="BR96" s="342"/>
      <c r="BS96" s="342"/>
      <c r="BT96" s="342"/>
      <c r="BU96" s="342"/>
      <c r="BV96" s="346"/>
      <c r="BW96">
        <f t="shared" si="7"/>
        <v>0</v>
      </c>
      <c r="BX96" s="107"/>
      <c r="BY96" s="107"/>
      <c r="BZ96" s="107"/>
    </row>
    <row r="97" spans="3:78" ht="15" customHeight="1" x14ac:dyDescent="0.25">
      <c r="C97" s="586" t="s">
        <v>428</v>
      </c>
      <c r="D97" s="587"/>
      <c r="E97" s="588"/>
      <c r="F97" s="328"/>
      <c r="G97" s="342"/>
      <c r="H97" s="342"/>
      <c r="I97" s="342"/>
      <c r="J97" s="342"/>
      <c r="K97" s="342"/>
      <c r="L97" s="342"/>
      <c r="M97" s="342"/>
      <c r="N97" s="342"/>
      <c r="O97" s="342"/>
      <c r="P97" s="342"/>
      <c r="Q97" s="342"/>
      <c r="R97" s="342"/>
      <c r="S97" s="342"/>
      <c r="T97" s="342"/>
      <c r="U97" s="342"/>
      <c r="V97" s="330"/>
      <c r="W97" s="330"/>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2"/>
      <c r="BA97" s="342"/>
      <c r="BB97" s="342"/>
      <c r="BC97" s="342"/>
      <c r="BD97" s="342"/>
      <c r="BE97" s="342"/>
      <c r="BF97" s="342"/>
      <c r="BG97" s="342"/>
      <c r="BH97" s="342"/>
      <c r="BI97" s="342"/>
      <c r="BJ97" s="342"/>
      <c r="BK97" s="342"/>
      <c r="BL97" s="342"/>
      <c r="BM97" s="342"/>
      <c r="BN97" s="342"/>
      <c r="BO97" s="342"/>
      <c r="BP97" s="342"/>
      <c r="BQ97" s="342"/>
      <c r="BR97" s="342"/>
      <c r="BS97" s="342"/>
      <c r="BT97" s="342"/>
      <c r="BU97" s="342"/>
      <c r="BV97" s="346"/>
      <c r="BW97">
        <f t="shared" si="7"/>
        <v>0</v>
      </c>
      <c r="BX97" s="107"/>
      <c r="BY97" s="107"/>
      <c r="BZ97" s="107"/>
    </row>
    <row r="98" spans="3:78" ht="15" customHeight="1" x14ac:dyDescent="0.25">
      <c r="C98" s="586" t="s">
        <v>429</v>
      </c>
      <c r="D98" s="587"/>
      <c r="E98" s="588"/>
      <c r="F98" s="328"/>
      <c r="G98" s="342"/>
      <c r="H98" s="342"/>
      <c r="I98" s="342"/>
      <c r="J98" s="342"/>
      <c r="K98" s="342"/>
      <c r="L98" s="342"/>
      <c r="M98" s="342"/>
      <c r="N98" s="342"/>
      <c r="O98" s="342"/>
      <c r="P98" s="342"/>
      <c r="Q98" s="342"/>
      <c r="R98" s="342"/>
      <c r="S98" s="342"/>
      <c r="T98" s="342"/>
      <c r="U98" s="342"/>
      <c r="V98" s="330"/>
      <c r="W98" s="330"/>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2"/>
      <c r="BA98" s="342"/>
      <c r="BB98" s="342"/>
      <c r="BC98" s="342"/>
      <c r="BD98" s="342"/>
      <c r="BE98" s="342"/>
      <c r="BF98" s="342"/>
      <c r="BG98" s="342"/>
      <c r="BH98" s="342"/>
      <c r="BI98" s="342"/>
      <c r="BJ98" s="342"/>
      <c r="BK98" s="342"/>
      <c r="BL98" s="342"/>
      <c r="BM98" s="342"/>
      <c r="BN98" s="342"/>
      <c r="BO98" s="342"/>
      <c r="BP98" s="342"/>
      <c r="BQ98" s="342"/>
      <c r="BR98" s="342"/>
      <c r="BS98" s="342"/>
      <c r="BT98" s="342"/>
      <c r="BU98" s="342"/>
      <c r="BV98" s="346"/>
      <c r="BW98">
        <f t="shared" si="7"/>
        <v>0</v>
      </c>
      <c r="BX98" s="107"/>
      <c r="BY98" s="107"/>
      <c r="BZ98" s="107"/>
    </row>
    <row r="99" spans="3:78" ht="15" customHeight="1" x14ac:dyDescent="0.25">
      <c r="C99" s="595" t="s">
        <v>351</v>
      </c>
      <c r="D99" s="596"/>
      <c r="E99" s="597"/>
      <c r="F99" s="566"/>
      <c r="G99" s="567"/>
      <c r="H99" s="567"/>
      <c r="I99" s="567"/>
      <c r="J99" s="567"/>
      <c r="K99" s="567"/>
      <c r="L99" s="567"/>
      <c r="M99" s="567"/>
      <c r="N99" s="567"/>
      <c r="O99" s="567"/>
      <c r="P99" s="567"/>
      <c r="Q99" s="567"/>
      <c r="R99" s="567"/>
      <c r="S99" s="567"/>
      <c r="T99" s="567"/>
      <c r="U99" s="567"/>
      <c r="V99" s="568"/>
      <c r="W99" s="568"/>
      <c r="X99" s="567"/>
      <c r="Y99" s="567"/>
      <c r="Z99" s="567"/>
      <c r="AA99" s="567"/>
      <c r="AB99" s="567"/>
      <c r="AC99" s="567"/>
      <c r="AD99" s="567"/>
      <c r="AE99" s="567"/>
      <c r="AF99" s="567"/>
      <c r="AG99" s="567"/>
      <c r="AH99" s="567"/>
      <c r="AI99" s="567"/>
      <c r="AJ99" s="567"/>
      <c r="AK99" s="567"/>
      <c r="AL99" s="567"/>
      <c r="AM99" s="567"/>
      <c r="AN99" s="567"/>
      <c r="AO99" s="567"/>
      <c r="AP99" s="567"/>
      <c r="AQ99" s="567"/>
      <c r="AR99" s="567"/>
      <c r="AS99" s="567"/>
      <c r="AT99" s="567"/>
      <c r="AU99" s="567"/>
      <c r="AV99" s="567"/>
      <c r="AW99" s="567"/>
      <c r="AX99" s="567"/>
      <c r="AY99" s="567"/>
      <c r="AZ99" s="567"/>
      <c r="BA99" s="567"/>
      <c r="BB99" s="567"/>
      <c r="BC99" s="567"/>
      <c r="BD99" s="567"/>
      <c r="BE99" s="567"/>
      <c r="BF99" s="567"/>
      <c r="BG99" s="567"/>
      <c r="BH99" s="567"/>
      <c r="BI99" s="567"/>
      <c r="BJ99" s="567"/>
      <c r="BK99" s="567"/>
      <c r="BL99" s="567"/>
      <c r="BM99" s="567"/>
      <c r="BN99" s="567"/>
      <c r="BO99" s="567"/>
      <c r="BP99" s="567"/>
      <c r="BQ99" s="567"/>
      <c r="BR99" s="567"/>
      <c r="BS99" s="567"/>
      <c r="BT99" s="567"/>
      <c r="BU99" s="567"/>
      <c r="BV99" s="569"/>
      <c r="BX99" s="109"/>
      <c r="BY99" s="109"/>
      <c r="BZ99" s="109"/>
    </row>
    <row r="100" spans="3:78" ht="15" customHeight="1" x14ac:dyDescent="0.25">
      <c r="C100" s="598" t="s">
        <v>430</v>
      </c>
      <c r="D100" s="599"/>
      <c r="E100" s="600"/>
      <c r="F100" s="328"/>
      <c r="G100" s="342"/>
      <c r="H100" s="342"/>
      <c r="I100" s="342"/>
      <c r="J100" s="342"/>
      <c r="K100" s="342"/>
      <c r="L100" s="342"/>
      <c r="M100" s="342"/>
      <c r="N100" s="342"/>
      <c r="O100" s="342"/>
      <c r="P100" s="416" t="s">
        <v>471</v>
      </c>
      <c r="Q100" s="392" t="s">
        <v>471</v>
      </c>
      <c r="R100" s="342"/>
      <c r="S100" s="342"/>
      <c r="T100" s="342"/>
      <c r="U100" s="342"/>
      <c r="V100" s="330"/>
      <c r="W100" s="330"/>
      <c r="X100" s="342"/>
      <c r="Y100" s="342"/>
      <c r="Z100" s="342"/>
      <c r="AA100" s="345"/>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3"/>
      <c r="AY100" s="342"/>
      <c r="AZ100" s="342"/>
      <c r="BA100" s="343"/>
      <c r="BB100" s="343"/>
      <c r="BC100" s="343"/>
      <c r="BD100" s="343"/>
      <c r="BE100" s="343"/>
      <c r="BF100" s="343"/>
      <c r="BG100" s="343"/>
      <c r="BH100" s="343"/>
      <c r="BI100" s="342"/>
      <c r="BJ100" s="342"/>
      <c r="BK100" s="342"/>
      <c r="BL100" s="342"/>
      <c r="BM100" s="342"/>
      <c r="BN100" s="342"/>
      <c r="BO100" s="342"/>
      <c r="BP100" s="370"/>
      <c r="BQ100" s="342"/>
      <c r="BR100" s="342"/>
      <c r="BS100" s="342"/>
      <c r="BT100" s="342"/>
      <c r="BU100" s="342"/>
      <c r="BV100" s="346"/>
      <c r="BW100">
        <f t="shared" si="7"/>
        <v>2</v>
      </c>
      <c r="BX100" s="107">
        <f>COUNTIF(F100:BV100,"A")</f>
        <v>0</v>
      </c>
      <c r="BY100" s="107">
        <f>COUNTIF(F100:BV100,"ECA")</f>
        <v>0</v>
      </c>
      <c r="BZ100" s="107">
        <f>COUNTIF(F100:BV100,"NA")</f>
        <v>0</v>
      </c>
    </row>
    <row r="101" spans="3:78" ht="15" customHeight="1" x14ac:dyDescent="0.25">
      <c r="C101" s="586" t="s">
        <v>431</v>
      </c>
      <c r="D101" s="587"/>
      <c r="E101" s="588"/>
      <c r="F101" s="328"/>
      <c r="G101" s="330"/>
      <c r="H101" s="330"/>
      <c r="I101" s="330"/>
      <c r="J101" s="330"/>
      <c r="K101" s="330"/>
      <c r="L101" s="330"/>
      <c r="M101" s="330"/>
      <c r="N101" s="330"/>
      <c r="O101" s="330"/>
      <c r="P101" s="330"/>
      <c r="Q101" s="330"/>
      <c r="R101" s="330"/>
      <c r="S101" s="330"/>
      <c r="T101" s="330"/>
      <c r="U101" s="330"/>
      <c r="V101" s="330"/>
      <c r="W101" s="330"/>
      <c r="X101" s="330"/>
      <c r="Y101" s="342"/>
      <c r="Z101" s="330"/>
      <c r="AA101" s="333"/>
      <c r="AB101" s="330"/>
      <c r="AC101" s="330"/>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1"/>
      <c r="AY101" s="330"/>
      <c r="AZ101" s="330"/>
      <c r="BA101" s="331"/>
      <c r="BB101" s="331"/>
      <c r="BC101" s="331"/>
      <c r="BD101" s="331"/>
      <c r="BE101" s="331"/>
      <c r="BF101" s="331"/>
      <c r="BG101" s="331"/>
      <c r="BH101" s="331"/>
      <c r="BI101" s="330"/>
      <c r="BJ101" s="330"/>
      <c r="BK101" s="330"/>
      <c r="BL101" s="330"/>
      <c r="BM101" s="330"/>
      <c r="BN101" s="330"/>
      <c r="BO101" s="330"/>
      <c r="BP101" s="370"/>
      <c r="BQ101" s="330"/>
      <c r="BR101" s="330"/>
      <c r="BS101" s="330"/>
      <c r="BT101" s="330"/>
      <c r="BU101" s="330"/>
      <c r="BV101" s="334"/>
      <c r="BW101">
        <f t="shared" si="7"/>
        <v>0</v>
      </c>
      <c r="BX101" s="107"/>
      <c r="BY101" s="107"/>
      <c r="BZ101" s="107"/>
    </row>
    <row r="102" spans="3:78" ht="15" customHeight="1" x14ac:dyDescent="0.25">
      <c r="C102" s="586" t="s">
        <v>432</v>
      </c>
      <c r="D102" s="587"/>
      <c r="E102" s="588"/>
      <c r="F102" s="328"/>
      <c r="G102" s="330"/>
      <c r="H102" s="330"/>
      <c r="I102" s="330"/>
      <c r="J102" s="330"/>
      <c r="K102" s="330"/>
      <c r="L102" s="330"/>
      <c r="M102" s="330"/>
      <c r="N102" s="330"/>
      <c r="O102" s="330"/>
      <c r="P102" s="330"/>
      <c r="Q102" s="330"/>
      <c r="R102" s="330"/>
      <c r="S102" s="330"/>
      <c r="T102" s="330"/>
      <c r="U102" s="330"/>
      <c r="V102" s="330"/>
      <c r="W102" s="330"/>
      <c r="X102" s="330"/>
      <c r="Y102" s="342"/>
      <c r="Z102" s="330"/>
      <c r="AA102" s="333"/>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1"/>
      <c r="AY102" s="330"/>
      <c r="AZ102" s="330"/>
      <c r="BA102" s="331"/>
      <c r="BB102" s="331"/>
      <c r="BC102" s="331"/>
      <c r="BD102" s="331"/>
      <c r="BE102" s="331"/>
      <c r="BF102" s="331"/>
      <c r="BG102" s="331"/>
      <c r="BH102" s="331"/>
      <c r="BI102" s="330"/>
      <c r="BJ102" s="330"/>
      <c r="BK102" s="330"/>
      <c r="BL102" s="330"/>
      <c r="BM102" s="330"/>
      <c r="BN102" s="330"/>
      <c r="BO102" s="330"/>
      <c r="BP102" s="388" t="s">
        <v>471</v>
      </c>
      <c r="BQ102" s="330"/>
      <c r="BR102" s="330"/>
      <c r="BS102" s="330"/>
      <c r="BT102" s="330"/>
      <c r="BU102" s="330"/>
      <c r="BV102" s="334"/>
      <c r="BW102">
        <f t="shared" si="7"/>
        <v>1</v>
      </c>
      <c r="BX102" s="107"/>
      <c r="BY102" s="107"/>
      <c r="BZ102" s="107"/>
    </row>
    <row r="103" spans="3:78" ht="15" customHeight="1" x14ac:dyDescent="0.25">
      <c r="C103" s="586" t="s">
        <v>433</v>
      </c>
      <c r="D103" s="587"/>
      <c r="E103" s="588"/>
      <c r="F103" s="328"/>
      <c r="G103" s="330"/>
      <c r="H103" s="330"/>
      <c r="I103" s="330"/>
      <c r="J103" s="330"/>
      <c r="K103" s="330"/>
      <c r="L103" s="330"/>
      <c r="M103" s="330"/>
      <c r="N103" s="330"/>
      <c r="O103" s="330"/>
      <c r="P103" s="330"/>
      <c r="Q103" s="330"/>
      <c r="R103" s="330"/>
      <c r="S103" s="330"/>
      <c r="T103" s="330"/>
      <c r="U103" s="330"/>
      <c r="V103" s="330"/>
      <c r="W103" s="330"/>
      <c r="X103" s="330"/>
      <c r="Y103" s="342"/>
      <c r="Z103" s="330"/>
      <c r="AA103" s="333"/>
      <c r="AB103" s="330"/>
      <c r="AC103" s="330"/>
      <c r="AD103" s="330"/>
      <c r="AE103" s="330"/>
      <c r="AF103" s="330"/>
      <c r="AG103" s="330"/>
      <c r="AH103" s="330"/>
      <c r="AI103" s="330"/>
      <c r="AJ103" s="330"/>
      <c r="AK103" s="330"/>
      <c r="AL103" s="330"/>
      <c r="AM103" s="330"/>
      <c r="AN103" s="330"/>
      <c r="AO103" s="330"/>
      <c r="AP103" s="330"/>
      <c r="AQ103" s="330"/>
      <c r="AR103" s="330"/>
      <c r="AS103" s="330"/>
      <c r="AT103" s="330"/>
      <c r="AU103" s="330"/>
      <c r="AV103" s="330"/>
      <c r="AW103" s="330"/>
      <c r="AX103" s="331"/>
      <c r="AY103" s="330"/>
      <c r="AZ103" s="330"/>
      <c r="BA103" s="331"/>
      <c r="BB103" s="331"/>
      <c r="BC103" s="331"/>
      <c r="BD103" s="331"/>
      <c r="BE103" s="331"/>
      <c r="BF103" s="331"/>
      <c r="BG103" s="331"/>
      <c r="BH103" s="331"/>
      <c r="BI103" s="330"/>
      <c r="BJ103" s="330"/>
      <c r="BK103" s="330"/>
      <c r="BL103" s="330"/>
      <c r="BM103" s="330"/>
      <c r="BN103" s="330"/>
      <c r="BO103" s="330"/>
      <c r="BP103" s="330"/>
      <c r="BQ103" s="330"/>
      <c r="BR103" s="330"/>
      <c r="BS103" s="330"/>
      <c r="BT103" s="330"/>
      <c r="BU103" s="330"/>
      <c r="BV103" s="334"/>
      <c r="BW103">
        <f t="shared" si="7"/>
        <v>0</v>
      </c>
      <c r="BX103" s="107"/>
      <c r="BY103" s="107"/>
      <c r="BZ103" s="107"/>
    </row>
    <row r="104" spans="3:78" ht="15" customHeight="1" x14ac:dyDescent="0.25">
      <c r="C104" s="586" t="s">
        <v>434</v>
      </c>
      <c r="D104" s="587"/>
      <c r="E104" s="588"/>
      <c r="F104" s="328"/>
      <c r="G104" s="330"/>
      <c r="H104" s="330"/>
      <c r="I104" s="330"/>
      <c r="J104" s="330"/>
      <c r="K104" s="330"/>
      <c r="L104" s="330"/>
      <c r="M104" s="330"/>
      <c r="N104" s="330"/>
      <c r="O104" s="330"/>
      <c r="P104" s="330"/>
      <c r="Q104" s="330"/>
      <c r="R104" s="330"/>
      <c r="S104" s="330"/>
      <c r="T104" s="330"/>
      <c r="U104" s="330"/>
      <c r="V104" s="330"/>
      <c r="W104" s="330"/>
      <c r="X104" s="330"/>
      <c r="Y104" s="342"/>
      <c r="Z104" s="330"/>
      <c r="AA104" s="333"/>
      <c r="AB104" s="330"/>
      <c r="AC104" s="330"/>
      <c r="AD104" s="330"/>
      <c r="AE104" s="330"/>
      <c r="AF104" s="330"/>
      <c r="AG104" s="330"/>
      <c r="AH104" s="330"/>
      <c r="AI104" s="330"/>
      <c r="AJ104" s="330"/>
      <c r="AK104" s="330"/>
      <c r="AL104" s="330"/>
      <c r="AM104" s="330"/>
      <c r="AN104" s="330"/>
      <c r="AO104" s="330"/>
      <c r="AP104" s="330"/>
      <c r="AQ104" s="330"/>
      <c r="AR104" s="330"/>
      <c r="AS104" s="330"/>
      <c r="AT104" s="330"/>
      <c r="AU104" s="330"/>
      <c r="AV104" s="330"/>
      <c r="AW104" s="330"/>
      <c r="AX104" s="331"/>
      <c r="AY104" s="330"/>
      <c r="AZ104" s="330"/>
      <c r="BA104" s="331"/>
      <c r="BB104" s="331"/>
      <c r="BC104" s="331"/>
      <c r="BD104" s="331"/>
      <c r="BE104" s="331"/>
      <c r="BF104" s="331"/>
      <c r="BG104" s="331"/>
      <c r="BH104" s="331"/>
      <c r="BI104" s="330"/>
      <c r="BJ104" s="330"/>
      <c r="BK104" s="330"/>
      <c r="BL104" s="330"/>
      <c r="BM104" s="330"/>
      <c r="BN104" s="330"/>
      <c r="BO104" s="330"/>
      <c r="BP104" s="330"/>
      <c r="BQ104" s="330"/>
      <c r="BR104" s="330"/>
      <c r="BS104" s="330"/>
      <c r="BT104" s="330"/>
      <c r="BU104" s="330"/>
      <c r="BV104" s="334"/>
      <c r="BW104">
        <f t="shared" si="7"/>
        <v>0</v>
      </c>
      <c r="BX104" s="107"/>
      <c r="BY104" s="107"/>
      <c r="BZ104" s="107"/>
    </row>
    <row r="105" spans="3:78" ht="15" customHeight="1" x14ac:dyDescent="0.25">
      <c r="C105" s="592" t="s">
        <v>435</v>
      </c>
      <c r="D105" s="593"/>
      <c r="E105" s="594"/>
      <c r="F105" s="328"/>
      <c r="G105" s="342"/>
      <c r="H105" s="342"/>
      <c r="I105" s="342"/>
      <c r="J105" s="342"/>
      <c r="K105" s="342"/>
      <c r="L105" s="342"/>
      <c r="M105" s="342"/>
      <c r="N105" s="342"/>
      <c r="O105" s="342"/>
      <c r="P105" s="342"/>
      <c r="Q105" s="342"/>
      <c r="R105" s="342"/>
      <c r="S105" s="342"/>
      <c r="T105" s="342"/>
      <c r="U105" s="342"/>
      <c r="V105" s="330"/>
      <c r="W105" s="330"/>
      <c r="X105" s="342"/>
      <c r="Y105" s="342"/>
      <c r="Z105" s="342"/>
      <c r="AA105" s="345"/>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3"/>
      <c r="AY105" s="342"/>
      <c r="AZ105" s="342"/>
      <c r="BA105" s="343"/>
      <c r="BB105" s="343"/>
      <c r="BC105" s="343"/>
      <c r="BD105" s="343"/>
      <c r="BE105" s="343"/>
      <c r="BF105" s="343"/>
      <c r="BG105" s="343"/>
      <c r="BH105" s="343"/>
      <c r="BI105" s="347"/>
      <c r="BJ105" s="347"/>
      <c r="BK105" s="347"/>
      <c r="BL105" s="343"/>
      <c r="BM105" s="343"/>
      <c r="BN105" s="343"/>
      <c r="BO105" s="343"/>
      <c r="BP105" s="347"/>
      <c r="BQ105" s="343"/>
      <c r="BR105" s="343"/>
      <c r="BS105" s="347"/>
      <c r="BT105" s="343"/>
      <c r="BU105" s="343"/>
      <c r="BV105" s="344"/>
      <c r="BW105">
        <f t="shared" si="7"/>
        <v>0</v>
      </c>
      <c r="BX105" s="107">
        <f>COUNTIF(F105:BV105,"A")</f>
        <v>0</v>
      </c>
      <c r="BY105" s="107">
        <f>COUNTIF(F105:BV105,"ECA")</f>
        <v>0</v>
      </c>
      <c r="BZ105" s="107">
        <f>COUNTIF(F105:BV105,"NA")</f>
        <v>0</v>
      </c>
    </row>
    <row r="106" spans="3:78" ht="15" customHeight="1" x14ac:dyDescent="0.25">
      <c r="C106" s="595" t="s">
        <v>436</v>
      </c>
      <c r="D106" s="596"/>
      <c r="E106" s="597"/>
      <c r="F106" s="566"/>
      <c r="G106" s="567"/>
      <c r="H106" s="567"/>
      <c r="I106" s="567"/>
      <c r="J106" s="567"/>
      <c r="K106" s="567"/>
      <c r="L106" s="567"/>
      <c r="M106" s="567"/>
      <c r="N106" s="567"/>
      <c r="O106" s="567"/>
      <c r="P106" s="567"/>
      <c r="Q106" s="567"/>
      <c r="R106" s="567"/>
      <c r="S106" s="567"/>
      <c r="T106" s="567"/>
      <c r="U106" s="567"/>
      <c r="V106" s="568"/>
      <c r="W106" s="568"/>
      <c r="X106" s="567"/>
      <c r="Y106" s="567"/>
      <c r="Z106" s="567"/>
      <c r="AA106" s="567"/>
      <c r="AB106" s="567"/>
      <c r="AC106" s="567"/>
      <c r="AD106" s="567"/>
      <c r="AE106" s="567"/>
      <c r="AF106" s="567"/>
      <c r="AG106" s="567"/>
      <c r="AH106" s="567"/>
      <c r="AI106" s="567"/>
      <c r="AJ106" s="567"/>
      <c r="AK106" s="567"/>
      <c r="AL106" s="567"/>
      <c r="AM106" s="567"/>
      <c r="AN106" s="567"/>
      <c r="AO106" s="567"/>
      <c r="AP106" s="567"/>
      <c r="AQ106" s="567"/>
      <c r="AR106" s="567"/>
      <c r="AS106" s="567"/>
      <c r="AT106" s="567"/>
      <c r="AU106" s="567"/>
      <c r="AV106" s="567"/>
      <c r="AW106" s="567"/>
      <c r="AX106" s="567"/>
      <c r="AY106" s="567"/>
      <c r="AZ106" s="567"/>
      <c r="BA106" s="567"/>
      <c r="BB106" s="567"/>
      <c r="BC106" s="567"/>
      <c r="BD106" s="567"/>
      <c r="BE106" s="567"/>
      <c r="BF106" s="567"/>
      <c r="BG106" s="567"/>
      <c r="BH106" s="567"/>
      <c r="BI106" s="567"/>
      <c r="BJ106" s="567"/>
      <c r="BK106" s="567"/>
      <c r="BL106" s="567"/>
      <c r="BM106" s="567"/>
      <c r="BN106" s="567"/>
      <c r="BO106" s="567"/>
      <c r="BP106" s="567"/>
      <c r="BQ106" s="567"/>
      <c r="BR106" s="567"/>
      <c r="BS106" s="567"/>
      <c r="BT106" s="567"/>
      <c r="BU106" s="567"/>
      <c r="BV106" s="569"/>
      <c r="BX106" s="109"/>
      <c r="BY106" s="109"/>
      <c r="BZ106" s="109"/>
    </row>
    <row r="107" spans="3:78" ht="15" customHeight="1" x14ac:dyDescent="0.25">
      <c r="C107" s="592" t="s">
        <v>437</v>
      </c>
      <c r="D107" s="593"/>
      <c r="E107" s="594"/>
      <c r="F107" s="328"/>
      <c r="G107" s="342"/>
      <c r="H107" s="342"/>
      <c r="I107" s="342"/>
      <c r="J107" s="342"/>
      <c r="K107" s="342"/>
      <c r="L107" s="342"/>
      <c r="M107" s="342"/>
      <c r="N107" s="342"/>
      <c r="O107" s="342"/>
      <c r="P107" s="342"/>
      <c r="Q107" s="342"/>
      <c r="R107" s="342"/>
      <c r="S107" s="342"/>
      <c r="T107" s="342"/>
      <c r="U107" s="342"/>
      <c r="V107" s="330"/>
      <c r="W107" s="330"/>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3"/>
      <c r="AY107" s="342"/>
      <c r="AZ107" s="342"/>
      <c r="BA107" s="343"/>
      <c r="BB107" s="343"/>
      <c r="BC107" s="343"/>
      <c r="BD107" s="343"/>
      <c r="BE107" s="343"/>
      <c r="BF107" s="343"/>
      <c r="BG107" s="343"/>
      <c r="BH107" s="343"/>
      <c r="BI107" s="343"/>
      <c r="BJ107" s="343"/>
      <c r="BK107" s="343"/>
      <c r="BL107" s="347"/>
      <c r="BM107" s="347"/>
      <c r="BN107" s="347"/>
      <c r="BO107" s="347"/>
      <c r="BP107" s="370"/>
      <c r="BQ107" s="347"/>
      <c r="BR107" s="347"/>
      <c r="BS107" s="343"/>
      <c r="BT107" s="347"/>
      <c r="BU107" s="347"/>
      <c r="BV107" s="350"/>
      <c r="BW107">
        <f t="shared" si="7"/>
        <v>0</v>
      </c>
      <c r="BX107" s="107">
        <f>COUNTIF(F107:BV107,"A")</f>
        <v>0</v>
      </c>
      <c r="BY107" s="107">
        <f>COUNTIF(F107:BV107,"ECA")</f>
        <v>0</v>
      </c>
      <c r="BZ107" s="107">
        <f>COUNTIF(F107:BV107,"NA")</f>
        <v>0</v>
      </c>
    </row>
    <row r="108" spans="3:78" ht="15" customHeight="1" x14ac:dyDescent="0.25">
      <c r="C108" s="589" t="s">
        <v>438</v>
      </c>
      <c r="D108" s="590"/>
      <c r="E108" s="591"/>
      <c r="F108" s="328"/>
      <c r="G108" s="330"/>
      <c r="H108" s="330"/>
      <c r="I108" s="330"/>
      <c r="J108" s="330"/>
      <c r="K108" s="330"/>
      <c r="L108" s="330"/>
      <c r="M108" s="330"/>
      <c r="N108" s="330"/>
      <c r="O108" s="330"/>
      <c r="P108" s="330"/>
      <c r="Q108" s="330"/>
      <c r="R108" s="330"/>
      <c r="S108" s="330"/>
      <c r="T108" s="330"/>
      <c r="U108" s="330"/>
      <c r="V108" s="330"/>
      <c r="W108" s="330"/>
      <c r="X108" s="330"/>
      <c r="Y108" s="342"/>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1"/>
      <c r="AY108" s="330"/>
      <c r="AZ108" s="330"/>
      <c r="BA108" s="331"/>
      <c r="BB108" s="331"/>
      <c r="BC108" s="331"/>
      <c r="BD108" s="331"/>
      <c r="BE108" s="331"/>
      <c r="BF108" s="331"/>
      <c r="BG108" s="331"/>
      <c r="BH108" s="331"/>
      <c r="BI108" s="331"/>
      <c r="BJ108" s="331"/>
      <c r="BK108" s="331"/>
      <c r="BL108" s="335"/>
      <c r="BM108" s="335"/>
      <c r="BN108" s="335"/>
      <c r="BO108" s="335"/>
      <c r="BP108" s="370"/>
      <c r="BQ108" s="335"/>
      <c r="BR108" s="335"/>
      <c r="BS108" s="331"/>
      <c r="BT108" s="335"/>
      <c r="BU108" s="335"/>
      <c r="BV108" s="380"/>
      <c r="BW108">
        <f t="shared" si="7"/>
        <v>0</v>
      </c>
      <c r="BX108" s="107"/>
      <c r="BY108" s="107"/>
      <c r="BZ108" s="107"/>
    </row>
    <row r="109" spans="3:78" ht="15" customHeight="1" x14ac:dyDescent="0.25">
      <c r="C109" s="592" t="s">
        <v>439</v>
      </c>
      <c r="D109" s="593"/>
      <c r="E109" s="594"/>
      <c r="F109" s="328"/>
      <c r="G109" s="342"/>
      <c r="H109" s="342"/>
      <c r="I109" s="342"/>
      <c r="J109" s="342"/>
      <c r="K109" s="342"/>
      <c r="L109" s="342"/>
      <c r="M109" s="342"/>
      <c r="N109" s="342"/>
      <c r="O109" s="342"/>
      <c r="P109" s="342"/>
      <c r="Q109" s="342"/>
      <c r="R109" s="342"/>
      <c r="S109" s="342"/>
      <c r="T109" s="342"/>
      <c r="U109" s="342"/>
      <c r="V109" s="330"/>
      <c r="W109" s="330"/>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3"/>
      <c r="AY109" s="342"/>
      <c r="AZ109" s="342"/>
      <c r="BA109" s="343"/>
      <c r="BB109" s="343"/>
      <c r="BC109" s="343"/>
      <c r="BD109" s="343"/>
      <c r="BE109" s="343"/>
      <c r="BF109" s="343"/>
      <c r="BG109" s="343"/>
      <c r="BH109" s="343"/>
      <c r="BI109" s="343"/>
      <c r="BJ109" s="343"/>
      <c r="BK109" s="343"/>
      <c r="BL109" s="343"/>
      <c r="BM109" s="343"/>
      <c r="BN109" s="343"/>
      <c r="BO109" s="343"/>
      <c r="BP109" s="370"/>
      <c r="BQ109" s="343"/>
      <c r="BR109" s="343"/>
      <c r="BS109" s="343"/>
      <c r="BT109" s="343"/>
      <c r="BU109" s="343"/>
      <c r="BV109" s="344"/>
      <c r="BW109">
        <f t="shared" si="7"/>
        <v>0</v>
      </c>
      <c r="BX109" s="107">
        <f>COUNTIF(F109:BV109,"A")</f>
        <v>0</v>
      </c>
      <c r="BY109" s="107">
        <f>COUNTIF(F109:BV109,"ECA")</f>
        <v>0</v>
      </c>
      <c r="BZ109" s="107">
        <f>COUNTIF(F109:BV109,"NA")</f>
        <v>0</v>
      </c>
    </row>
    <row r="110" spans="3:78" ht="15" customHeight="1" x14ac:dyDescent="0.25">
      <c r="C110" s="595" t="s">
        <v>352</v>
      </c>
      <c r="D110" s="596"/>
      <c r="E110" s="597"/>
      <c r="F110" s="566"/>
      <c r="G110" s="567"/>
      <c r="H110" s="567"/>
      <c r="I110" s="567"/>
      <c r="J110" s="567"/>
      <c r="K110" s="567"/>
      <c r="L110" s="567"/>
      <c r="M110" s="567"/>
      <c r="N110" s="567"/>
      <c r="O110" s="567"/>
      <c r="P110" s="567"/>
      <c r="Q110" s="567"/>
      <c r="R110" s="567"/>
      <c r="S110" s="567"/>
      <c r="T110" s="567"/>
      <c r="U110" s="567"/>
      <c r="V110" s="568"/>
      <c r="W110" s="568"/>
      <c r="X110" s="567"/>
      <c r="Y110" s="567"/>
      <c r="Z110" s="567"/>
      <c r="AA110" s="567"/>
      <c r="AB110" s="567"/>
      <c r="AC110" s="567"/>
      <c r="AD110" s="567"/>
      <c r="AE110" s="567"/>
      <c r="AF110" s="567"/>
      <c r="AG110" s="567"/>
      <c r="AH110" s="567"/>
      <c r="AI110" s="567"/>
      <c r="AJ110" s="567"/>
      <c r="AK110" s="567"/>
      <c r="AL110" s="567"/>
      <c r="AM110" s="567"/>
      <c r="AN110" s="567"/>
      <c r="AO110" s="567"/>
      <c r="AP110" s="567"/>
      <c r="AQ110" s="567"/>
      <c r="AR110" s="567"/>
      <c r="AS110" s="567"/>
      <c r="AT110" s="567"/>
      <c r="AU110" s="567"/>
      <c r="AV110" s="567"/>
      <c r="AW110" s="567"/>
      <c r="AX110" s="567"/>
      <c r="AY110" s="567"/>
      <c r="AZ110" s="567"/>
      <c r="BA110" s="567"/>
      <c r="BB110" s="567"/>
      <c r="BC110" s="567"/>
      <c r="BD110" s="567"/>
      <c r="BE110" s="567"/>
      <c r="BF110" s="567"/>
      <c r="BG110" s="567"/>
      <c r="BH110" s="567"/>
      <c r="BI110" s="567"/>
      <c r="BJ110" s="567"/>
      <c r="BK110" s="567"/>
      <c r="BL110" s="567"/>
      <c r="BM110" s="567"/>
      <c r="BN110" s="567"/>
      <c r="BO110" s="567"/>
      <c r="BP110" s="567"/>
      <c r="BQ110" s="567"/>
      <c r="BR110" s="567"/>
      <c r="BS110" s="567"/>
      <c r="BT110" s="567"/>
      <c r="BU110" s="567"/>
      <c r="BV110" s="569"/>
      <c r="BX110" s="109"/>
      <c r="BY110" s="109"/>
      <c r="BZ110" s="109"/>
    </row>
    <row r="111" spans="3:78" ht="15" customHeight="1" x14ac:dyDescent="0.25">
      <c r="C111" s="592" t="s">
        <v>440</v>
      </c>
      <c r="D111" s="593"/>
      <c r="E111" s="594"/>
      <c r="F111" s="328"/>
      <c r="G111" s="342"/>
      <c r="H111" s="342"/>
      <c r="I111" s="342"/>
      <c r="J111" s="342"/>
      <c r="K111" s="342"/>
      <c r="L111" s="342"/>
      <c r="M111" s="342"/>
      <c r="N111" s="342"/>
      <c r="O111" s="342"/>
      <c r="P111" s="342"/>
      <c r="Q111" s="342"/>
      <c r="R111" s="342"/>
      <c r="S111" s="342"/>
      <c r="T111" s="342"/>
      <c r="U111" s="342"/>
      <c r="V111" s="330"/>
      <c r="W111" s="330"/>
      <c r="X111" s="342"/>
      <c r="Y111" s="342"/>
      <c r="Z111" s="342"/>
      <c r="AA111" s="345"/>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3"/>
      <c r="AY111" s="342"/>
      <c r="AZ111" s="342"/>
      <c r="BA111" s="343"/>
      <c r="BB111" s="343"/>
      <c r="BC111" s="343"/>
      <c r="BD111" s="343"/>
      <c r="BE111" s="343"/>
      <c r="BF111" s="343"/>
      <c r="BG111" s="343"/>
      <c r="BH111" s="343"/>
      <c r="BI111" s="343"/>
      <c r="BJ111" s="343"/>
      <c r="BK111" s="343"/>
      <c r="BL111" s="343"/>
      <c r="BM111" s="343"/>
      <c r="BN111" s="343"/>
      <c r="BO111" s="343"/>
      <c r="BP111" s="388" t="s">
        <v>471</v>
      </c>
      <c r="BQ111" s="343"/>
      <c r="BR111" s="343"/>
      <c r="BS111" s="343"/>
      <c r="BT111" s="343"/>
      <c r="BU111" s="343"/>
      <c r="BV111" s="344"/>
      <c r="BW111">
        <f t="shared" si="7"/>
        <v>1</v>
      </c>
      <c r="BX111" s="107">
        <f>COUNTIF(F111:BV111,"A")</f>
        <v>0</v>
      </c>
      <c r="BY111" s="107">
        <f>COUNTIF(F111:BV111,"ECA")</f>
        <v>0</v>
      </c>
      <c r="BZ111" s="107">
        <f>COUNTIF(F111:BV111,"NA")</f>
        <v>0</v>
      </c>
    </row>
    <row r="112" spans="3:78" ht="15" customHeight="1" x14ac:dyDescent="0.25">
      <c r="C112" s="592" t="s">
        <v>441</v>
      </c>
      <c r="D112" s="593"/>
      <c r="E112" s="594"/>
      <c r="F112" s="328"/>
      <c r="G112" s="342"/>
      <c r="H112" s="342"/>
      <c r="I112" s="342"/>
      <c r="J112" s="342"/>
      <c r="K112" s="342"/>
      <c r="L112" s="342"/>
      <c r="M112" s="342"/>
      <c r="N112" s="342"/>
      <c r="O112" s="342"/>
      <c r="P112" s="342"/>
      <c r="Q112" s="342"/>
      <c r="R112" s="342"/>
      <c r="S112" s="342"/>
      <c r="T112" s="342"/>
      <c r="U112" s="342"/>
      <c r="V112" s="330"/>
      <c r="W112" s="330"/>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3"/>
      <c r="AY112" s="342"/>
      <c r="AZ112" s="342"/>
      <c r="BA112" s="343"/>
      <c r="BB112" s="343"/>
      <c r="BC112" s="343"/>
      <c r="BD112" s="343"/>
      <c r="BE112" s="343"/>
      <c r="BF112" s="343"/>
      <c r="BG112" s="343"/>
      <c r="BH112" s="343"/>
      <c r="BI112" s="343"/>
      <c r="BJ112" s="343"/>
      <c r="BK112" s="343"/>
      <c r="BL112" s="343"/>
      <c r="BM112" s="343"/>
      <c r="BN112" s="343"/>
      <c r="BO112" s="343"/>
      <c r="BP112" s="388" t="s">
        <v>471</v>
      </c>
      <c r="BQ112" s="343"/>
      <c r="BR112" s="343"/>
      <c r="BS112" s="343"/>
      <c r="BT112" s="347"/>
      <c r="BU112" s="347"/>
      <c r="BV112" s="344"/>
      <c r="BW112">
        <f t="shared" si="7"/>
        <v>1</v>
      </c>
      <c r="BX112" s="107">
        <f>COUNTIF(F112:BV112,"A")</f>
        <v>0</v>
      </c>
      <c r="BY112" s="107">
        <f>COUNTIF(F112:BV112,"ECA")</f>
        <v>0</v>
      </c>
      <c r="BZ112" s="107">
        <f>COUNTIF(F112:BV112,"NA")</f>
        <v>0</v>
      </c>
    </row>
    <row r="113" spans="1:78" ht="15" customHeight="1" x14ac:dyDescent="0.25">
      <c r="C113" s="595" t="s">
        <v>353</v>
      </c>
      <c r="D113" s="596"/>
      <c r="E113" s="597"/>
      <c r="F113" s="566"/>
      <c r="G113" s="567"/>
      <c r="H113" s="567"/>
      <c r="I113" s="567"/>
      <c r="J113" s="567"/>
      <c r="K113" s="567"/>
      <c r="L113" s="567"/>
      <c r="M113" s="567"/>
      <c r="N113" s="567"/>
      <c r="O113" s="567"/>
      <c r="P113" s="567"/>
      <c r="Q113" s="567"/>
      <c r="R113" s="567"/>
      <c r="S113" s="567"/>
      <c r="T113" s="567"/>
      <c r="U113" s="567"/>
      <c r="V113" s="568"/>
      <c r="W113" s="568"/>
      <c r="X113" s="567"/>
      <c r="Y113" s="567"/>
      <c r="Z113" s="567"/>
      <c r="AA113" s="567"/>
      <c r="AB113" s="567"/>
      <c r="AC113" s="567"/>
      <c r="AD113" s="567"/>
      <c r="AE113" s="567"/>
      <c r="AF113" s="567"/>
      <c r="AG113" s="567"/>
      <c r="AH113" s="567"/>
      <c r="AI113" s="567"/>
      <c r="AJ113" s="567"/>
      <c r="AK113" s="567"/>
      <c r="AL113" s="567"/>
      <c r="AM113" s="567"/>
      <c r="AN113" s="567"/>
      <c r="AO113" s="567"/>
      <c r="AP113" s="567"/>
      <c r="AQ113" s="567"/>
      <c r="AR113" s="567"/>
      <c r="AS113" s="567"/>
      <c r="AT113" s="567"/>
      <c r="AU113" s="567"/>
      <c r="AV113" s="567"/>
      <c r="AW113" s="567"/>
      <c r="AX113" s="567"/>
      <c r="AY113" s="567"/>
      <c r="AZ113" s="567"/>
      <c r="BA113" s="567"/>
      <c r="BB113" s="567"/>
      <c r="BC113" s="567"/>
      <c r="BD113" s="567"/>
      <c r="BE113" s="567"/>
      <c r="BF113" s="567"/>
      <c r="BG113" s="567"/>
      <c r="BH113" s="567"/>
      <c r="BI113" s="567"/>
      <c r="BJ113" s="567"/>
      <c r="BK113" s="567"/>
      <c r="BL113" s="567"/>
      <c r="BM113" s="567"/>
      <c r="BN113" s="567"/>
      <c r="BO113" s="567"/>
      <c r="BP113" s="567"/>
      <c r="BQ113" s="567"/>
      <c r="BR113" s="567"/>
      <c r="BS113" s="567"/>
      <c r="BT113" s="567"/>
      <c r="BU113" s="567"/>
      <c r="BV113" s="569"/>
      <c r="BX113" s="109"/>
      <c r="BY113" s="109"/>
      <c r="BZ113" s="109"/>
    </row>
    <row r="114" spans="1:78" ht="15" customHeight="1" x14ac:dyDescent="0.25">
      <c r="C114" s="592" t="s">
        <v>442</v>
      </c>
      <c r="D114" s="593"/>
      <c r="E114" s="594"/>
      <c r="F114" s="328"/>
      <c r="G114" s="342"/>
      <c r="H114" s="342"/>
      <c r="I114" s="342"/>
      <c r="J114" s="342"/>
      <c r="K114" s="342"/>
      <c r="L114" s="342"/>
      <c r="M114" s="342"/>
      <c r="N114" s="342"/>
      <c r="O114" s="342"/>
      <c r="P114" s="342"/>
      <c r="Q114" s="342"/>
      <c r="R114" s="342"/>
      <c r="S114" s="342"/>
      <c r="T114" s="342"/>
      <c r="U114" s="342"/>
      <c r="V114" s="330"/>
      <c r="W114" s="330"/>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3"/>
      <c r="AY114" s="342"/>
      <c r="AZ114" s="342"/>
      <c r="BA114" s="343"/>
      <c r="BB114" s="343"/>
      <c r="BC114" s="343"/>
      <c r="BD114" s="343"/>
      <c r="BE114" s="343"/>
      <c r="BF114" s="343"/>
      <c r="BG114" s="343"/>
      <c r="BH114" s="343"/>
      <c r="BI114" s="343"/>
      <c r="BJ114" s="343"/>
      <c r="BK114" s="343"/>
      <c r="BL114" s="347"/>
      <c r="BM114" s="347"/>
      <c r="BN114" s="347"/>
      <c r="BO114" s="347"/>
      <c r="BP114" s="370"/>
      <c r="BQ114" s="347"/>
      <c r="BR114" s="347"/>
      <c r="BS114" s="343"/>
      <c r="BT114" s="347"/>
      <c r="BU114" s="347"/>
      <c r="BV114" s="344"/>
      <c r="BW114">
        <f t="shared" si="7"/>
        <v>0</v>
      </c>
      <c r="BX114" s="107">
        <f>COUNTIF(F114:BV114,"A")</f>
        <v>0</v>
      </c>
      <c r="BY114" s="107">
        <f>COUNTIF(F114:BV114,"ECA")</f>
        <v>0</v>
      </c>
      <c r="BZ114" s="107">
        <f>COUNTIF(F114:BV114,"NA")</f>
        <v>0</v>
      </c>
    </row>
    <row r="115" spans="1:78" ht="15" customHeight="1" x14ac:dyDescent="0.25">
      <c r="C115" s="589" t="s">
        <v>443</v>
      </c>
      <c r="D115" s="590"/>
      <c r="E115" s="591"/>
      <c r="F115" s="328"/>
      <c r="G115" s="330"/>
      <c r="H115" s="330"/>
      <c r="I115" s="330"/>
      <c r="J115" s="330"/>
      <c r="K115" s="330"/>
      <c r="L115" s="330"/>
      <c r="M115" s="330"/>
      <c r="N115" s="330"/>
      <c r="O115" s="330"/>
      <c r="P115" s="330"/>
      <c r="Q115" s="330"/>
      <c r="R115" s="330"/>
      <c r="S115" s="330"/>
      <c r="T115" s="330"/>
      <c r="U115" s="330"/>
      <c r="V115" s="330"/>
      <c r="W115" s="330"/>
      <c r="X115" s="330"/>
      <c r="Y115" s="342"/>
      <c r="Z115" s="330"/>
      <c r="AA115" s="330"/>
      <c r="AB115" s="330"/>
      <c r="AC115" s="330"/>
      <c r="AD115" s="330"/>
      <c r="AE115" s="330"/>
      <c r="AF115" s="330"/>
      <c r="AG115" s="330"/>
      <c r="AH115" s="330"/>
      <c r="AI115" s="330"/>
      <c r="AJ115" s="330"/>
      <c r="AK115" s="330"/>
      <c r="AL115" s="330"/>
      <c r="AM115" s="330"/>
      <c r="AN115" s="330"/>
      <c r="AO115" s="330"/>
      <c r="AP115" s="330"/>
      <c r="AQ115" s="330"/>
      <c r="AR115" s="330"/>
      <c r="AS115" s="330"/>
      <c r="AT115" s="330"/>
      <c r="AU115" s="330"/>
      <c r="AV115" s="330"/>
      <c r="AW115" s="330"/>
      <c r="AX115" s="331"/>
      <c r="AY115" s="330"/>
      <c r="AZ115" s="330"/>
      <c r="BA115" s="331"/>
      <c r="BB115" s="331"/>
      <c r="BC115" s="331"/>
      <c r="BD115" s="331"/>
      <c r="BE115" s="331"/>
      <c r="BF115" s="331"/>
      <c r="BG115" s="331"/>
      <c r="BH115" s="331"/>
      <c r="BI115" s="331"/>
      <c r="BJ115" s="331"/>
      <c r="BK115" s="331"/>
      <c r="BL115" s="335"/>
      <c r="BM115" s="335"/>
      <c r="BN115" s="335"/>
      <c r="BO115" s="335"/>
      <c r="BP115" s="370"/>
      <c r="BQ115" s="335"/>
      <c r="BR115" s="335"/>
      <c r="BS115" s="331"/>
      <c r="BT115" s="335"/>
      <c r="BU115" s="335"/>
      <c r="BV115" s="332"/>
      <c r="BW115">
        <f t="shared" si="7"/>
        <v>0</v>
      </c>
      <c r="BX115" s="107"/>
      <c r="BY115" s="107"/>
      <c r="BZ115" s="107"/>
    </row>
    <row r="116" spans="1:78" ht="15" customHeight="1" x14ac:dyDescent="0.25">
      <c r="C116" s="633" t="s">
        <v>444</v>
      </c>
      <c r="D116" s="628"/>
      <c r="E116" s="634"/>
      <c r="F116" s="328"/>
      <c r="G116" s="342"/>
      <c r="H116" s="342"/>
      <c r="I116" s="342"/>
      <c r="J116" s="342"/>
      <c r="K116" s="342"/>
      <c r="L116" s="342"/>
      <c r="M116" s="342"/>
      <c r="N116" s="342"/>
      <c r="O116" s="342"/>
      <c r="P116" s="342"/>
      <c r="Q116" s="342"/>
      <c r="R116" s="342"/>
      <c r="S116" s="342"/>
      <c r="T116" s="342"/>
      <c r="U116" s="342"/>
      <c r="V116" s="330"/>
      <c r="W116" s="330"/>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2"/>
      <c r="BA116" s="342"/>
      <c r="BB116" s="342"/>
      <c r="BC116" s="342"/>
      <c r="BD116" s="342"/>
      <c r="BE116" s="342"/>
      <c r="BF116" s="342"/>
      <c r="BG116" s="342"/>
      <c r="BH116" s="342"/>
      <c r="BI116" s="343"/>
      <c r="BJ116" s="343"/>
      <c r="BK116" s="343"/>
      <c r="BL116" s="343"/>
      <c r="BM116" s="343"/>
      <c r="BN116" s="343"/>
      <c r="BO116" s="343"/>
      <c r="BP116" s="388" t="s">
        <v>471</v>
      </c>
      <c r="BQ116" s="343"/>
      <c r="BR116" s="343"/>
      <c r="BS116" s="343"/>
      <c r="BT116" s="343"/>
      <c r="BU116" s="343"/>
      <c r="BV116" s="344"/>
      <c r="BW116">
        <f t="shared" si="7"/>
        <v>1</v>
      </c>
      <c r="BX116" s="107">
        <f>COUNTIF(F116:BV116,"A")</f>
        <v>0</v>
      </c>
      <c r="BY116" s="107">
        <f>COUNTIF(F116:BV116,"ECA")</f>
        <v>0</v>
      </c>
      <c r="BZ116" s="107">
        <f>COUNTIF(F116:BV116,"NA")</f>
        <v>0</v>
      </c>
    </row>
    <row r="117" spans="1:78" ht="15" customHeight="1" x14ac:dyDescent="0.25">
      <c r="C117" s="633" t="s">
        <v>445</v>
      </c>
      <c r="D117" s="628"/>
      <c r="E117" s="634"/>
      <c r="F117" s="328"/>
      <c r="G117" s="342"/>
      <c r="H117" s="342"/>
      <c r="I117" s="342"/>
      <c r="J117" s="342"/>
      <c r="K117" s="342"/>
      <c r="L117" s="342"/>
      <c r="M117" s="342"/>
      <c r="N117" s="342"/>
      <c r="O117" s="342"/>
      <c r="P117" s="342"/>
      <c r="Q117" s="342"/>
      <c r="R117" s="342"/>
      <c r="S117" s="342"/>
      <c r="T117" s="342"/>
      <c r="U117" s="342"/>
      <c r="V117" s="330"/>
      <c r="W117" s="330"/>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3"/>
      <c r="AY117" s="342"/>
      <c r="AZ117" s="342"/>
      <c r="BA117" s="343"/>
      <c r="BB117" s="343"/>
      <c r="BC117" s="343"/>
      <c r="BD117" s="343"/>
      <c r="BE117" s="343"/>
      <c r="BF117" s="343"/>
      <c r="BG117" s="343"/>
      <c r="BH117" s="343"/>
      <c r="BI117" s="347"/>
      <c r="BJ117" s="347"/>
      <c r="BK117" s="347"/>
      <c r="BL117" s="347"/>
      <c r="BM117" s="347"/>
      <c r="BN117" s="347"/>
      <c r="BO117" s="347"/>
      <c r="BP117" s="343"/>
      <c r="BQ117" s="347"/>
      <c r="BR117" s="347"/>
      <c r="BS117" s="347"/>
      <c r="BT117" s="343"/>
      <c r="BU117" s="343"/>
      <c r="BV117" s="350"/>
      <c r="BW117">
        <f t="shared" si="7"/>
        <v>0</v>
      </c>
      <c r="BX117" s="107">
        <f>COUNTIF(F117:BV117,"A")</f>
        <v>0</v>
      </c>
      <c r="BY117" s="107">
        <f>COUNTIF(F117:BV117,"ECA")</f>
        <v>0</v>
      </c>
      <c r="BZ117" s="107">
        <f>COUNTIF(F117:BV117,"NA")</f>
        <v>0</v>
      </c>
    </row>
    <row r="118" spans="1:78" ht="15" customHeight="1" x14ac:dyDescent="0.25">
      <c r="C118" s="589" t="s">
        <v>446</v>
      </c>
      <c r="D118" s="590"/>
      <c r="E118" s="591"/>
      <c r="F118" s="328"/>
      <c r="G118" s="342"/>
      <c r="H118" s="342"/>
      <c r="I118" s="342"/>
      <c r="J118" s="342"/>
      <c r="K118" s="342"/>
      <c r="L118" s="342"/>
      <c r="M118" s="342"/>
      <c r="N118" s="342"/>
      <c r="O118" s="342"/>
      <c r="P118" s="342"/>
      <c r="Q118" s="342"/>
      <c r="R118" s="342"/>
      <c r="S118" s="342"/>
      <c r="T118" s="342"/>
      <c r="U118" s="342"/>
      <c r="V118" s="330"/>
      <c r="W118" s="330"/>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3"/>
      <c r="AY118" s="342"/>
      <c r="AZ118" s="342"/>
      <c r="BA118" s="343"/>
      <c r="BB118" s="343"/>
      <c r="BC118" s="343"/>
      <c r="BD118" s="343"/>
      <c r="BE118" s="343"/>
      <c r="BF118" s="343"/>
      <c r="BG118" s="343"/>
      <c r="BH118" s="343"/>
      <c r="BI118" s="347"/>
      <c r="BJ118" s="347"/>
      <c r="BK118" s="347"/>
      <c r="BL118" s="347"/>
      <c r="BM118" s="347"/>
      <c r="BN118" s="347"/>
      <c r="BO118" s="347"/>
      <c r="BP118" s="343"/>
      <c r="BQ118" s="347"/>
      <c r="BR118" s="347"/>
      <c r="BS118" s="347"/>
      <c r="BT118" s="343"/>
      <c r="BU118" s="343"/>
      <c r="BV118" s="350"/>
      <c r="BW118">
        <f t="shared" si="7"/>
        <v>0</v>
      </c>
      <c r="BX118" s="107"/>
      <c r="BY118" s="107"/>
      <c r="BZ118" s="107"/>
    </row>
    <row r="119" spans="1:78" ht="15" customHeight="1" x14ac:dyDescent="0.25">
      <c r="C119" s="595" t="s">
        <v>354</v>
      </c>
      <c r="D119" s="596"/>
      <c r="E119" s="597"/>
      <c r="F119" s="566"/>
      <c r="G119" s="567"/>
      <c r="H119" s="567"/>
      <c r="I119" s="567"/>
      <c r="J119" s="567"/>
      <c r="K119" s="567"/>
      <c r="L119" s="567"/>
      <c r="M119" s="567"/>
      <c r="N119" s="567"/>
      <c r="O119" s="567"/>
      <c r="P119" s="567"/>
      <c r="Q119" s="567"/>
      <c r="R119" s="567"/>
      <c r="S119" s="567"/>
      <c r="T119" s="567"/>
      <c r="U119" s="567"/>
      <c r="V119" s="568"/>
      <c r="W119" s="568"/>
      <c r="X119" s="567"/>
      <c r="Y119" s="567"/>
      <c r="Z119" s="567"/>
      <c r="AA119" s="567"/>
      <c r="AB119" s="567"/>
      <c r="AC119" s="567"/>
      <c r="AD119" s="567"/>
      <c r="AE119" s="567"/>
      <c r="AF119" s="567"/>
      <c r="AG119" s="567"/>
      <c r="AH119" s="567"/>
      <c r="AI119" s="567"/>
      <c r="AJ119" s="567"/>
      <c r="AK119" s="567"/>
      <c r="AL119" s="567"/>
      <c r="AM119" s="567"/>
      <c r="AN119" s="567"/>
      <c r="AO119" s="567"/>
      <c r="AP119" s="567"/>
      <c r="AQ119" s="567"/>
      <c r="AR119" s="567"/>
      <c r="AS119" s="567"/>
      <c r="AT119" s="567"/>
      <c r="AU119" s="567"/>
      <c r="AV119" s="567"/>
      <c r="AW119" s="567"/>
      <c r="AX119" s="567"/>
      <c r="AY119" s="567"/>
      <c r="AZ119" s="567"/>
      <c r="BA119" s="567"/>
      <c r="BB119" s="567"/>
      <c r="BC119" s="567"/>
      <c r="BD119" s="567"/>
      <c r="BE119" s="567"/>
      <c r="BF119" s="567"/>
      <c r="BG119" s="567"/>
      <c r="BH119" s="567"/>
      <c r="BI119" s="567"/>
      <c r="BJ119" s="567"/>
      <c r="BK119" s="567"/>
      <c r="BL119" s="567"/>
      <c r="BM119" s="567"/>
      <c r="BN119" s="567"/>
      <c r="BO119" s="567"/>
      <c r="BP119" s="567"/>
      <c r="BQ119" s="567"/>
      <c r="BR119" s="567"/>
      <c r="BS119" s="567"/>
      <c r="BT119" s="567"/>
      <c r="BU119" s="567"/>
      <c r="BV119" s="569"/>
      <c r="BX119" s="109"/>
      <c r="BY119" s="109"/>
      <c r="BZ119" s="109"/>
    </row>
    <row r="120" spans="1:78" ht="15" customHeight="1" x14ac:dyDescent="0.25">
      <c r="C120" s="633" t="s">
        <v>447</v>
      </c>
      <c r="D120" s="628"/>
      <c r="E120" s="634"/>
      <c r="F120" s="328"/>
      <c r="G120" s="342"/>
      <c r="H120" s="342"/>
      <c r="I120" s="342"/>
      <c r="J120" s="342"/>
      <c r="K120" s="342"/>
      <c r="L120" s="342"/>
      <c r="M120" s="342"/>
      <c r="N120" s="342"/>
      <c r="O120" s="342"/>
      <c r="P120" s="342"/>
      <c r="Q120" s="342"/>
      <c r="R120" s="342"/>
      <c r="S120" s="342"/>
      <c r="T120" s="342"/>
      <c r="U120" s="342"/>
      <c r="V120" s="330"/>
      <c r="W120" s="330"/>
      <c r="X120" s="342"/>
      <c r="Y120" s="342"/>
      <c r="Z120" s="342"/>
      <c r="AA120" s="342"/>
      <c r="AB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W120" s="342"/>
      <c r="AX120" s="343"/>
      <c r="AY120" s="342"/>
      <c r="AZ120" s="342"/>
      <c r="BA120" s="343"/>
      <c r="BB120" s="343"/>
      <c r="BC120" s="343"/>
      <c r="BD120" s="343"/>
      <c r="BE120" s="343"/>
      <c r="BF120" s="343"/>
      <c r="BG120" s="343"/>
      <c r="BH120" s="343"/>
      <c r="BI120" s="343"/>
      <c r="BJ120" s="343"/>
      <c r="BK120" s="343"/>
      <c r="BL120" s="343"/>
      <c r="BM120" s="343"/>
      <c r="BN120" s="343"/>
      <c r="BO120" s="343"/>
      <c r="BP120" s="388" t="s">
        <v>471</v>
      </c>
      <c r="BQ120" s="343"/>
      <c r="BR120" s="343"/>
      <c r="BS120" s="343"/>
      <c r="BT120" s="347"/>
      <c r="BU120" s="347"/>
      <c r="BV120" s="350"/>
      <c r="BW120">
        <f t="shared" si="7"/>
        <v>1</v>
      </c>
      <c r="BX120" s="107">
        <f>COUNTIF(F120:BV120,"A")</f>
        <v>0</v>
      </c>
      <c r="BY120" s="107">
        <f>COUNTIF(F120:BV120,"ECA")</f>
        <v>0</v>
      </c>
      <c r="BZ120" s="107">
        <f>COUNTIF(F120:BV120,"NA")</f>
        <v>0</v>
      </c>
    </row>
    <row r="121" spans="1:78" ht="15" customHeight="1" x14ac:dyDescent="0.25">
      <c r="C121" s="589" t="s">
        <v>448</v>
      </c>
      <c r="D121" s="590"/>
      <c r="E121" s="591"/>
      <c r="F121" s="328"/>
      <c r="G121" s="342"/>
      <c r="H121" s="342"/>
      <c r="I121" s="342"/>
      <c r="J121" s="342"/>
      <c r="K121" s="342"/>
      <c r="L121" s="342"/>
      <c r="M121" s="342"/>
      <c r="N121" s="342"/>
      <c r="O121" s="342"/>
      <c r="P121" s="342"/>
      <c r="Q121" s="342"/>
      <c r="R121" s="342"/>
      <c r="S121" s="342"/>
      <c r="T121" s="342"/>
      <c r="U121" s="342"/>
      <c r="V121" s="330"/>
      <c r="W121" s="330"/>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3"/>
      <c r="AY121" s="342"/>
      <c r="AZ121" s="342"/>
      <c r="BA121" s="343"/>
      <c r="BB121" s="343"/>
      <c r="BC121" s="343"/>
      <c r="BD121" s="343"/>
      <c r="BE121" s="343"/>
      <c r="BF121" s="343"/>
      <c r="BG121" s="343"/>
      <c r="BH121" s="343"/>
      <c r="BI121" s="347"/>
      <c r="BJ121" s="347"/>
      <c r="BK121" s="347"/>
      <c r="BL121" s="347"/>
      <c r="BM121" s="347"/>
      <c r="BN121" s="347"/>
      <c r="BO121" s="347"/>
      <c r="BP121" s="388" t="s">
        <v>471</v>
      </c>
      <c r="BQ121" s="347"/>
      <c r="BR121" s="347"/>
      <c r="BS121" s="347"/>
      <c r="BT121" s="343"/>
      <c r="BU121" s="343"/>
      <c r="BV121" s="350"/>
      <c r="BW121">
        <f t="shared" si="7"/>
        <v>1</v>
      </c>
      <c r="BX121" s="107"/>
      <c r="BY121" s="107"/>
      <c r="BZ121" s="107"/>
    </row>
    <row r="122" spans="1:78" ht="15" customHeight="1" x14ac:dyDescent="0.25">
      <c r="C122" s="595" t="s">
        <v>355</v>
      </c>
      <c r="D122" s="596"/>
      <c r="E122" s="597"/>
      <c r="F122" s="566"/>
      <c r="G122" s="567"/>
      <c r="H122" s="567"/>
      <c r="I122" s="567"/>
      <c r="J122" s="567"/>
      <c r="K122" s="567"/>
      <c r="L122" s="567"/>
      <c r="M122" s="567"/>
      <c r="N122" s="567"/>
      <c r="O122" s="567"/>
      <c r="P122" s="567"/>
      <c r="Q122" s="567"/>
      <c r="R122" s="567"/>
      <c r="S122" s="567"/>
      <c r="T122" s="567"/>
      <c r="U122" s="567"/>
      <c r="V122" s="568"/>
      <c r="W122" s="568"/>
      <c r="X122" s="567"/>
      <c r="Y122" s="567"/>
      <c r="Z122" s="567"/>
      <c r="AA122" s="567"/>
      <c r="AB122" s="567"/>
      <c r="AC122" s="567"/>
      <c r="AD122" s="567"/>
      <c r="AE122" s="567"/>
      <c r="AF122" s="567"/>
      <c r="AG122" s="567"/>
      <c r="AH122" s="567"/>
      <c r="AI122" s="567"/>
      <c r="AJ122" s="567"/>
      <c r="AK122" s="567"/>
      <c r="AL122" s="567"/>
      <c r="AM122" s="567"/>
      <c r="AN122" s="567"/>
      <c r="AO122" s="567"/>
      <c r="AP122" s="567"/>
      <c r="AQ122" s="567"/>
      <c r="AR122" s="567"/>
      <c r="AS122" s="567"/>
      <c r="AT122" s="567"/>
      <c r="AU122" s="567"/>
      <c r="AV122" s="567"/>
      <c r="AW122" s="567"/>
      <c r="AX122" s="567"/>
      <c r="AY122" s="567"/>
      <c r="AZ122" s="567"/>
      <c r="BA122" s="567"/>
      <c r="BB122" s="567"/>
      <c r="BC122" s="567"/>
      <c r="BD122" s="567"/>
      <c r="BE122" s="567"/>
      <c r="BF122" s="567"/>
      <c r="BG122" s="567"/>
      <c r="BH122" s="567"/>
      <c r="BI122" s="567"/>
      <c r="BJ122" s="567"/>
      <c r="BK122" s="567"/>
      <c r="BL122" s="567"/>
      <c r="BM122" s="567"/>
      <c r="BN122" s="567"/>
      <c r="BO122" s="567"/>
      <c r="BP122" s="567"/>
      <c r="BQ122" s="567"/>
      <c r="BR122" s="567"/>
      <c r="BS122" s="567"/>
      <c r="BT122" s="567"/>
      <c r="BU122" s="567"/>
      <c r="BV122" s="569"/>
      <c r="BX122" s="109"/>
      <c r="BY122" s="109"/>
      <c r="BZ122" s="109"/>
    </row>
    <row r="123" spans="1:78" ht="15" customHeight="1" x14ac:dyDescent="0.25">
      <c r="C123" s="592" t="s">
        <v>449</v>
      </c>
      <c r="D123" s="593"/>
      <c r="E123" s="594"/>
      <c r="F123" s="328"/>
      <c r="G123" s="342"/>
      <c r="H123" s="342"/>
      <c r="I123" s="342"/>
      <c r="J123" s="342"/>
      <c r="K123" s="342"/>
      <c r="L123" s="342"/>
      <c r="M123" s="342"/>
      <c r="N123" s="342"/>
      <c r="O123" s="342"/>
      <c r="P123" s="342"/>
      <c r="Q123" s="342"/>
      <c r="R123" s="342"/>
      <c r="S123" s="342"/>
      <c r="T123" s="342"/>
      <c r="U123" s="342"/>
      <c r="V123" s="330"/>
      <c r="W123" s="330"/>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3"/>
      <c r="AY123" s="342"/>
      <c r="AZ123" s="342"/>
      <c r="BA123" s="343"/>
      <c r="BB123" s="343"/>
      <c r="BC123" s="343"/>
      <c r="BD123" s="343"/>
      <c r="BE123" s="343"/>
      <c r="BF123" s="343"/>
      <c r="BG123" s="343"/>
      <c r="BH123" s="343"/>
      <c r="BI123" s="347"/>
      <c r="BJ123" s="347"/>
      <c r="BK123" s="347"/>
      <c r="BL123" s="343"/>
      <c r="BM123" s="343"/>
      <c r="BN123" s="343"/>
      <c r="BO123" s="343"/>
      <c r="BP123" s="388" t="s">
        <v>471</v>
      </c>
      <c r="BQ123" s="343"/>
      <c r="BR123" s="343"/>
      <c r="BS123" s="347"/>
      <c r="BT123" s="347"/>
      <c r="BU123" s="347"/>
      <c r="BV123" s="350"/>
      <c r="BW123">
        <f t="shared" si="7"/>
        <v>1</v>
      </c>
      <c r="BX123" s="107">
        <f>COUNTIF(F123:BV123,"A")</f>
        <v>0</v>
      </c>
      <c r="BY123" s="107">
        <f>COUNTIF(F123:BV123,"ECA")</f>
        <v>0</v>
      </c>
      <c r="BZ123" s="107">
        <f>COUNTIF(F123:BV123,"NA")</f>
        <v>0</v>
      </c>
    </row>
    <row r="124" spans="1:78" ht="15" customHeight="1" x14ac:dyDescent="0.25">
      <c r="C124" s="589" t="s">
        <v>450</v>
      </c>
      <c r="D124" s="590"/>
      <c r="E124" s="591"/>
      <c r="F124" s="383"/>
      <c r="G124" s="384"/>
      <c r="H124" s="384"/>
      <c r="I124" s="384"/>
      <c r="J124" s="384"/>
      <c r="K124" s="384"/>
      <c r="L124" s="384"/>
      <c r="M124" s="384"/>
      <c r="N124" s="384"/>
      <c r="O124" s="384"/>
      <c r="P124" s="384"/>
      <c r="Q124" s="384"/>
      <c r="R124" s="384"/>
      <c r="S124" s="384"/>
      <c r="T124" s="384"/>
      <c r="U124" s="384"/>
      <c r="V124" s="425"/>
      <c r="W124" s="425"/>
      <c r="X124" s="384"/>
      <c r="Y124" s="390"/>
      <c r="Z124" s="384"/>
      <c r="AA124" s="384"/>
      <c r="AB124" s="384"/>
      <c r="AC124" s="384"/>
      <c r="AD124" s="384"/>
      <c r="AE124" s="384"/>
      <c r="AF124" s="384"/>
      <c r="AG124" s="384"/>
      <c r="AH124" s="384"/>
      <c r="AI124" s="384"/>
      <c r="AJ124" s="384"/>
      <c r="AK124" s="384"/>
      <c r="AL124" s="384"/>
      <c r="AM124" s="384"/>
      <c r="AN124" s="384"/>
      <c r="AO124" s="384"/>
      <c r="AP124" s="384"/>
      <c r="AQ124" s="384"/>
      <c r="AR124" s="384"/>
      <c r="AS124" s="384"/>
      <c r="AT124" s="384"/>
      <c r="AU124" s="384"/>
      <c r="AV124" s="384"/>
      <c r="AW124" s="384"/>
      <c r="AX124" s="385"/>
      <c r="AY124" s="384"/>
      <c r="AZ124" s="384"/>
      <c r="BA124" s="385"/>
      <c r="BB124" s="385"/>
      <c r="BC124" s="385"/>
      <c r="BD124" s="385"/>
      <c r="BE124" s="385"/>
      <c r="BF124" s="385"/>
      <c r="BG124" s="385"/>
      <c r="BH124" s="385"/>
      <c r="BI124" s="386"/>
      <c r="BJ124" s="386"/>
      <c r="BK124" s="386"/>
      <c r="BL124" s="385"/>
      <c r="BM124" s="385"/>
      <c r="BN124" s="385"/>
      <c r="BO124" s="385"/>
      <c r="BP124" s="388" t="s">
        <v>471</v>
      </c>
      <c r="BQ124" s="385"/>
      <c r="BR124" s="385"/>
      <c r="BS124" s="386"/>
      <c r="BT124" s="386"/>
      <c r="BU124" s="386"/>
      <c r="BV124" s="387"/>
      <c r="BW124">
        <f t="shared" si="7"/>
        <v>1</v>
      </c>
      <c r="BX124" s="107"/>
      <c r="BY124" s="107"/>
      <c r="BZ124" s="107"/>
    </row>
    <row r="125" spans="1:78" ht="15" customHeight="1" thickBot="1" x14ac:dyDescent="0.3">
      <c r="A125" s="131"/>
      <c r="B125" s="131"/>
      <c r="C125" s="630" t="s">
        <v>451</v>
      </c>
      <c r="D125" s="631"/>
      <c r="E125" s="632"/>
      <c r="F125" s="351"/>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3"/>
      <c r="AT125" s="353"/>
      <c r="AU125" s="353"/>
      <c r="AV125" s="353"/>
      <c r="AW125" s="353"/>
      <c r="AX125" s="353"/>
      <c r="AY125" s="353"/>
      <c r="AZ125" s="353"/>
      <c r="BA125" s="353"/>
      <c r="BB125" s="353"/>
      <c r="BC125" s="353"/>
      <c r="BD125" s="353"/>
      <c r="BE125" s="353"/>
      <c r="BF125" s="353"/>
      <c r="BG125" s="353"/>
      <c r="BH125" s="353"/>
      <c r="BI125" s="352"/>
      <c r="BJ125" s="352"/>
      <c r="BK125" s="352"/>
      <c r="BL125" s="352"/>
      <c r="BM125" s="352"/>
      <c r="BN125" s="352"/>
      <c r="BO125" s="352"/>
      <c r="BP125" s="388" t="s">
        <v>471</v>
      </c>
      <c r="BQ125" s="352"/>
      <c r="BR125" s="352"/>
      <c r="BS125" s="352"/>
      <c r="BT125" s="352"/>
      <c r="BU125" s="352"/>
      <c r="BV125" s="354"/>
      <c r="BW125">
        <f t="shared" si="7"/>
        <v>1</v>
      </c>
      <c r="BX125" s="107">
        <f>COUNTIF(F125:BV125,"A")</f>
        <v>0</v>
      </c>
      <c r="BY125" s="107">
        <f>COUNTIF(F125:BV125,"ECA")</f>
        <v>0</v>
      </c>
      <c r="BZ125" s="107">
        <f>COUNTIF(F125:BV125,"NA")</f>
        <v>0</v>
      </c>
    </row>
    <row r="126" spans="1:78" ht="15" customHeight="1" x14ac:dyDescent="0.25">
      <c r="A126" s="376"/>
      <c r="B126" s="376"/>
      <c r="C126" s="381"/>
      <c r="D126" s="381"/>
      <c r="E126" s="381"/>
      <c r="F126" s="382"/>
      <c r="G126" s="382"/>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10"/>
      <c r="AT126" s="310"/>
      <c r="AU126" s="310"/>
      <c r="AV126" s="310"/>
      <c r="AW126" s="310"/>
      <c r="AX126" s="310"/>
      <c r="AY126" s="310"/>
      <c r="AZ126" s="310"/>
      <c r="BA126" s="310"/>
      <c r="BB126" s="310"/>
      <c r="BC126" s="310"/>
      <c r="BD126" s="310"/>
      <c r="BE126" s="310"/>
      <c r="BF126" s="310"/>
      <c r="BG126" s="310"/>
      <c r="BH126" s="310"/>
      <c r="BI126" s="382"/>
      <c r="BJ126" s="382"/>
      <c r="BK126" s="382"/>
      <c r="BL126" s="382"/>
      <c r="BM126" s="382"/>
      <c r="BN126" s="382"/>
      <c r="BO126" s="382"/>
      <c r="BP126" s="382"/>
      <c r="BQ126" s="382"/>
      <c r="BR126" s="382"/>
      <c r="BS126" s="382"/>
      <c r="BT126" s="382"/>
      <c r="BU126" s="382"/>
      <c r="BV126" s="382"/>
      <c r="BX126" s="107"/>
      <c r="BY126" s="107"/>
      <c r="BZ126" s="107"/>
    </row>
    <row r="127" spans="1:78" x14ac:dyDescent="0.25">
      <c r="AA127" s="137"/>
    </row>
  </sheetData>
  <mergeCells count="214">
    <mergeCell ref="BR7:BR11"/>
    <mergeCell ref="BU7:BU11"/>
    <mergeCell ref="BQ7:BQ11"/>
    <mergeCell ref="A2:C2"/>
    <mergeCell ref="A3:C3"/>
    <mergeCell ref="AS83:BH85"/>
    <mergeCell ref="BI5:BV5"/>
    <mergeCell ref="F7:F11"/>
    <mergeCell ref="G7:G11"/>
    <mergeCell ref="H7:H11"/>
    <mergeCell ref="I7:I11"/>
    <mergeCell ref="L7:L11"/>
    <mergeCell ref="M7:M11"/>
    <mergeCell ref="P7:P11"/>
    <mergeCell ref="U7:U11"/>
    <mergeCell ref="AA7:AA11"/>
    <mergeCell ref="AX7:AX11"/>
    <mergeCell ref="BB7:BB11"/>
    <mergeCell ref="BL7:BL11"/>
    <mergeCell ref="BM7:BM11"/>
    <mergeCell ref="BN7:BN11"/>
    <mergeCell ref="AN7:AN11"/>
    <mergeCell ref="BI7:BI11"/>
    <mergeCell ref="BJ7:BJ11"/>
    <mergeCell ref="BK7:BK11"/>
    <mergeCell ref="BO7:BO11"/>
    <mergeCell ref="BP7:BP11"/>
    <mergeCell ref="BV7:BV11"/>
    <mergeCell ref="A12:E12"/>
    <mergeCell ref="C13:E13"/>
    <mergeCell ref="AD7:AD11"/>
    <mergeCell ref="AE7:AE11"/>
    <mergeCell ref="AB7:AB11"/>
    <mergeCell ref="AC7:AC11"/>
    <mergeCell ref="AZ7:AZ11"/>
    <mergeCell ref="C7:E7"/>
    <mergeCell ref="BS7:BS11"/>
    <mergeCell ref="BE7:BE11"/>
    <mergeCell ref="BF7:BF11"/>
    <mergeCell ref="BG7:BG11"/>
    <mergeCell ref="J7:J11"/>
    <mergeCell ref="K7:K11"/>
    <mergeCell ref="N7:N11"/>
    <mergeCell ref="O7:O11"/>
    <mergeCell ref="R7:R11"/>
    <mergeCell ref="BT7:BT11"/>
    <mergeCell ref="T7:T11"/>
    <mergeCell ref="AU7:AU11"/>
    <mergeCell ref="A14:A82"/>
    <mergeCell ref="AO7:AO11"/>
    <mergeCell ref="AN12:AP12"/>
    <mergeCell ref="BA7:BA11"/>
    <mergeCell ref="C8:E8"/>
    <mergeCell ref="C9:E9"/>
    <mergeCell ref="A11:E11"/>
    <mergeCell ref="AS5:BH5"/>
    <mergeCell ref="AS13:BH13"/>
    <mergeCell ref="AY7:AY11"/>
    <mergeCell ref="AF7:AF11"/>
    <mergeCell ref="AG7:AG11"/>
    <mergeCell ref="AH7:AH11"/>
    <mergeCell ref="AI7:AI11"/>
    <mergeCell ref="AJ7:AJ11"/>
    <mergeCell ref="BH7:BH11"/>
    <mergeCell ref="Y7:Y11"/>
    <mergeCell ref="AM7:AM11"/>
    <mergeCell ref="AS7:AS11"/>
    <mergeCell ref="AT7:AT11"/>
    <mergeCell ref="A5:E5"/>
    <mergeCell ref="A6:E6"/>
    <mergeCell ref="BC7:BC11"/>
    <mergeCell ref="BD7:BD11"/>
    <mergeCell ref="F5:I5"/>
    <mergeCell ref="J5:Z5"/>
    <mergeCell ref="AA5:AR5"/>
    <mergeCell ref="X7:X11"/>
    <mergeCell ref="S7:S11"/>
    <mergeCell ref="B14:B24"/>
    <mergeCell ref="C14:E14"/>
    <mergeCell ref="C15:E15"/>
    <mergeCell ref="C18:E18"/>
    <mergeCell ref="C19:E19"/>
    <mergeCell ref="C20:E20"/>
    <mergeCell ref="Z7:Z11"/>
    <mergeCell ref="AR7:AR11"/>
    <mergeCell ref="V7:V11"/>
    <mergeCell ref="W7:W11"/>
    <mergeCell ref="C40:E40"/>
    <mergeCell ref="C16:E16"/>
    <mergeCell ref="C17:E17"/>
    <mergeCell ref="C21:E21"/>
    <mergeCell ref="C22:E22"/>
    <mergeCell ref="F14:BV14"/>
    <mergeCell ref="F25:BV25"/>
    <mergeCell ref="F33:BV33"/>
    <mergeCell ref="F37:BV37"/>
    <mergeCell ref="AV7:AV11"/>
    <mergeCell ref="AW7:AW11"/>
    <mergeCell ref="AK7:AK11"/>
    <mergeCell ref="AL7:AL11"/>
    <mergeCell ref="F122:BV122"/>
    <mergeCell ref="C85:E85"/>
    <mergeCell ref="F19:BV19"/>
    <mergeCell ref="C105:E105"/>
    <mergeCell ref="C106:E106"/>
    <mergeCell ref="C23:E23"/>
    <mergeCell ref="C34:E34"/>
    <mergeCell ref="C36:E36"/>
    <mergeCell ref="C39:E39"/>
    <mergeCell ref="C32:E32"/>
    <mergeCell ref="C38:E38"/>
    <mergeCell ref="C35:E35"/>
    <mergeCell ref="C28:E28"/>
    <mergeCell ref="C31:E31"/>
    <mergeCell ref="C33:E33"/>
    <mergeCell ref="C43:E43"/>
    <mergeCell ref="C86:E86"/>
    <mergeCell ref="C93:E93"/>
    <mergeCell ref="C99:E99"/>
    <mergeCell ref="C64:E64"/>
    <mergeCell ref="C53:E53"/>
    <mergeCell ref="C54:E54"/>
    <mergeCell ref="C55:E55"/>
    <mergeCell ref="C56:E56"/>
    <mergeCell ref="C57:E57"/>
    <mergeCell ref="B44:B57"/>
    <mergeCell ref="C44:E44"/>
    <mergeCell ref="C49:E49"/>
    <mergeCell ref="C123:E123"/>
    <mergeCell ref="C125:E125"/>
    <mergeCell ref="C117:E117"/>
    <mergeCell ref="C119:E119"/>
    <mergeCell ref="C120:E120"/>
    <mergeCell ref="C122:E122"/>
    <mergeCell ref="C111:E111"/>
    <mergeCell ref="C112:E112"/>
    <mergeCell ref="C113:E113"/>
    <mergeCell ref="C114:E114"/>
    <mergeCell ref="C116:E116"/>
    <mergeCell ref="C115:E115"/>
    <mergeCell ref="C118:E118"/>
    <mergeCell ref="C121:E121"/>
    <mergeCell ref="C124:E124"/>
    <mergeCell ref="F52:BV52"/>
    <mergeCell ref="F58:BV58"/>
    <mergeCell ref="F61:BV61"/>
    <mergeCell ref="C37:E37"/>
    <mergeCell ref="C24:E24"/>
    <mergeCell ref="C68:E68"/>
    <mergeCell ref="C82:E82"/>
    <mergeCell ref="F99:BV99"/>
    <mergeCell ref="B25:B43"/>
    <mergeCell ref="C25:E25"/>
    <mergeCell ref="C26:E26"/>
    <mergeCell ref="C27:E27"/>
    <mergeCell ref="C30:E30"/>
    <mergeCell ref="C52:E52"/>
    <mergeCell ref="C50:E50"/>
    <mergeCell ref="C51:E51"/>
    <mergeCell ref="C42:E42"/>
    <mergeCell ref="B58:B82"/>
    <mergeCell ref="C58:E58"/>
    <mergeCell ref="C59:E59"/>
    <mergeCell ref="C60:E60"/>
    <mergeCell ref="C61:E61"/>
    <mergeCell ref="C62:E62"/>
    <mergeCell ref="C63:E63"/>
    <mergeCell ref="F106:BV106"/>
    <mergeCell ref="F110:BV110"/>
    <mergeCell ref="F113:BV113"/>
    <mergeCell ref="C87:E87"/>
    <mergeCell ref="C90:E90"/>
    <mergeCell ref="C92:E92"/>
    <mergeCell ref="C101:E101"/>
    <mergeCell ref="C102:E102"/>
    <mergeCell ref="C103:E103"/>
    <mergeCell ref="C104:E104"/>
    <mergeCell ref="C108:E108"/>
    <mergeCell ref="C107:E107"/>
    <mergeCell ref="C109:E109"/>
    <mergeCell ref="C110:E110"/>
    <mergeCell ref="C100:E100"/>
    <mergeCell ref="C88:E88"/>
    <mergeCell ref="C89:E89"/>
    <mergeCell ref="C91:E91"/>
    <mergeCell ref="C94:E94"/>
    <mergeCell ref="C95:E95"/>
    <mergeCell ref="C96:E96"/>
    <mergeCell ref="C97:E97"/>
    <mergeCell ref="C98:E98"/>
    <mergeCell ref="F119:BV119"/>
    <mergeCell ref="C29:E29"/>
    <mergeCell ref="C41:E41"/>
    <mergeCell ref="C45:E45"/>
    <mergeCell ref="C46:E46"/>
    <mergeCell ref="C47:E47"/>
    <mergeCell ref="C48:E48"/>
    <mergeCell ref="C66:E66"/>
    <mergeCell ref="C65:E65"/>
    <mergeCell ref="C67:E67"/>
    <mergeCell ref="C69:E69"/>
    <mergeCell ref="C70:E70"/>
    <mergeCell ref="C71:E71"/>
    <mergeCell ref="C72:E72"/>
    <mergeCell ref="C73:E73"/>
    <mergeCell ref="C74:E74"/>
    <mergeCell ref="C75:E75"/>
    <mergeCell ref="C76:E76"/>
    <mergeCell ref="C77:E77"/>
    <mergeCell ref="C78:E78"/>
    <mergeCell ref="C79:E79"/>
    <mergeCell ref="C80:E80"/>
    <mergeCell ref="C81:E81"/>
    <mergeCell ref="F86:BV86"/>
  </mergeCells>
  <pageMargins left="0.70866141732283472" right="0.70866141732283472" top="0.74803149606299213" bottom="0.74803149606299213" header="0.31496062992125984" footer="0.31496062992125984"/>
  <pageSetup paperSize="8" scale="3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88"/>
  <sheetViews>
    <sheetView tabSelected="1" topLeftCell="A52" zoomScale="70" zoomScaleNormal="70" workbookViewId="0">
      <selection activeCell="BK21" sqref="BK21"/>
    </sheetView>
  </sheetViews>
  <sheetFormatPr baseColWidth="10" defaultRowHeight="22.5" customHeight="1" x14ac:dyDescent="0.2"/>
  <cols>
    <col min="1" max="1" width="7.140625" style="185" customWidth="1"/>
    <col min="2" max="2" width="80.5703125" style="186" bestFit="1" customWidth="1"/>
    <col min="3" max="8" width="4.28515625" style="185" customWidth="1"/>
    <col min="9" max="10" width="2.140625" style="185" customWidth="1"/>
    <col min="11" max="11" width="4.28515625" style="185" customWidth="1"/>
    <col min="12" max="13" width="2.140625" style="185" customWidth="1"/>
    <col min="14" max="14" width="4.28515625" style="185" customWidth="1"/>
    <col min="15" max="16" width="2.140625" style="185" customWidth="1"/>
    <col min="17" max="17" width="4.28515625" style="185" customWidth="1"/>
    <col min="18" max="21" width="2.140625" style="185" customWidth="1"/>
    <col min="22" max="28" width="4.28515625" style="185" customWidth="1"/>
    <col min="29" max="30" width="2.140625" style="185" customWidth="1"/>
    <col min="31" max="33" width="4.28515625" style="185" customWidth="1"/>
    <col min="34" max="37" width="2.140625" style="185" customWidth="1"/>
    <col min="38" max="40" width="4.28515625" style="185" customWidth="1"/>
    <col min="41" max="42" width="2.140625" style="185" customWidth="1"/>
    <col min="43" max="46" width="4.28515625" style="185" customWidth="1"/>
    <col min="47" max="48" width="2.140625" style="185" customWidth="1"/>
    <col min="49" max="50" width="4.28515625" style="185" customWidth="1"/>
    <col min="51" max="54" width="2.140625" style="185" customWidth="1"/>
    <col min="55" max="58" width="4.28515625" style="185" customWidth="1"/>
    <col min="59" max="62" width="2.140625" style="185" customWidth="1"/>
    <col min="63" max="16384" width="11.42578125" style="185"/>
  </cols>
  <sheetData>
    <row r="1" spans="1:62" ht="12.75" x14ac:dyDescent="0.2"/>
    <row r="2" spans="1:62" ht="12.75" x14ac:dyDescent="0.2"/>
    <row r="3" spans="1:62" ht="12.75" x14ac:dyDescent="0.2"/>
    <row r="4" spans="1:62" ht="12.75" x14ac:dyDescent="0.2"/>
    <row r="5" spans="1:62" ht="12.75" x14ac:dyDescent="0.2"/>
    <row r="6" spans="1:62" ht="12.75" x14ac:dyDescent="0.2">
      <c r="B6" s="291" t="s">
        <v>473</v>
      </c>
    </row>
    <row r="7" spans="1:62" ht="13.5" thickBot="1" x14ac:dyDescent="0.25"/>
    <row r="8" spans="1:62" ht="22.5" customHeight="1" thickTop="1" thickBot="1" x14ac:dyDescent="0.25">
      <c r="A8" s="776" t="s">
        <v>75</v>
      </c>
      <c r="B8" s="777"/>
      <c r="C8" s="778" t="s">
        <v>87</v>
      </c>
      <c r="D8" s="779"/>
      <c r="E8" s="779"/>
      <c r="F8" s="779"/>
      <c r="G8" s="779"/>
      <c r="H8" s="779"/>
      <c r="I8" s="779"/>
      <c r="J8" s="779"/>
      <c r="K8" s="779"/>
      <c r="L8" s="779"/>
      <c r="M8" s="780"/>
      <c r="N8" s="780"/>
      <c r="O8" s="779"/>
      <c r="P8" s="779"/>
      <c r="Q8" s="779"/>
      <c r="R8" s="779"/>
      <c r="S8" s="779"/>
      <c r="T8" s="779"/>
      <c r="U8" s="779"/>
      <c r="V8" s="779"/>
      <c r="W8" s="779"/>
      <c r="X8" s="779"/>
      <c r="Y8" s="779"/>
      <c r="Z8" s="779"/>
      <c r="AA8" s="779"/>
      <c r="AB8" s="779"/>
      <c r="AC8" s="779"/>
      <c r="AD8" s="779"/>
      <c r="AE8" s="779"/>
      <c r="AF8" s="779"/>
      <c r="AG8" s="779"/>
      <c r="AH8" s="779"/>
      <c r="AI8" s="779"/>
      <c r="AJ8" s="779"/>
      <c r="AK8" s="779"/>
      <c r="AL8" s="779"/>
      <c r="AM8" s="779"/>
      <c r="AN8" s="779"/>
      <c r="AO8" s="779"/>
      <c r="AP8" s="779"/>
      <c r="AQ8" s="779"/>
      <c r="AR8" s="779"/>
      <c r="AS8" s="779"/>
      <c r="AT8" s="779"/>
      <c r="AU8" s="779"/>
      <c r="AV8" s="779"/>
      <c r="AW8" s="779"/>
      <c r="AX8" s="779"/>
      <c r="AY8" s="779"/>
      <c r="AZ8" s="779"/>
      <c r="BA8" s="779"/>
      <c r="BB8" s="779"/>
      <c r="BC8" s="779"/>
      <c r="BD8" s="779"/>
      <c r="BE8" s="779"/>
      <c r="BF8" s="779"/>
      <c r="BG8" s="779"/>
      <c r="BH8" s="779"/>
      <c r="BI8" s="779"/>
      <c r="BJ8" s="781"/>
    </row>
    <row r="9" spans="1:62" ht="22.5" customHeight="1" thickTop="1" x14ac:dyDescent="0.2">
      <c r="A9" s="789" t="s">
        <v>470</v>
      </c>
      <c r="B9" s="187" t="s">
        <v>179</v>
      </c>
      <c r="C9" s="188"/>
      <c r="D9" s="188"/>
      <c r="E9" s="189"/>
      <c r="F9" s="189"/>
      <c r="G9" s="189"/>
      <c r="H9" s="189"/>
      <c r="I9" s="190"/>
      <c r="J9" s="793"/>
      <c r="K9" s="793"/>
      <c r="L9" s="822"/>
      <c r="M9" s="493"/>
      <c r="N9" s="191"/>
      <c r="O9" s="806"/>
      <c r="P9" s="807"/>
      <c r="Q9" s="193"/>
      <c r="R9" s="190"/>
      <c r="S9" s="192"/>
      <c r="T9" s="190"/>
      <c r="U9" s="194"/>
      <c r="V9" s="193"/>
      <c r="W9" s="792"/>
      <c r="X9" s="793"/>
      <c r="Y9" s="493"/>
      <c r="Z9" s="193"/>
      <c r="AA9" s="193"/>
      <c r="AB9" s="193"/>
      <c r="AC9" s="190"/>
      <c r="AD9" s="192"/>
      <c r="AE9" s="851"/>
      <c r="AF9" s="792"/>
      <c r="AG9" s="822"/>
      <c r="AH9" s="835"/>
      <c r="AI9" s="836"/>
      <c r="AJ9" s="836"/>
      <c r="AK9" s="837"/>
      <c r="AL9" s="193"/>
      <c r="AM9" s="193"/>
      <c r="AN9" s="193"/>
      <c r="AO9" s="841"/>
      <c r="AP9" s="842"/>
      <c r="AQ9" s="792"/>
      <c r="AR9" s="822"/>
      <c r="AS9" s="193"/>
      <c r="AT9" s="193"/>
      <c r="AU9" s="195"/>
      <c r="AV9" s="196"/>
      <c r="AW9" s="193"/>
      <c r="AX9" s="193"/>
      <c r="AY9" s="190"/>
      <c r="AZ9" s="192"/>
      <c r="BA9" s="189"/>
      <c r="BB9" s="194"/>
      <c r="BC9" s="493"/>
      <c r="BD9" s="516"/>
      <c r="BE9" s="516"/>
      <c r="BF9" s="517"/>
      <c r="BG9" s="792"/>
      <c r="BH9" s="793"/>
      <c r="BI9" s="793"/>
      <c r="BJ9" s="855"/>
    </row>
    <row r="10" spans="1:62" ht="22.5" customHeight="1" x14ac:dyDescent="0.2">
      <c r="A10" s="790"/>
      <c r="B10" s="197" t="s">
        <v>272</v>
      </c>
      <c r="C10" s="188"/>
      <c r="D10" s="188"/>
      <c r="E10" s="193"/>
      <c r="F10" s="193"/>
      <c r="G10" s="193"/>
      <c r="H10" s="193"/>
      <c r="I10" s="481"/>
      <c r="J10" s="795"/>
      <c r="K10" s="795"/>
      <c r="L10" s="823"/>
      <c r="M10" s="494"/>
      <c r="N10" s="193"/>
      <c r="O10" s="762"/>
      <c r="P10" s="763"/>
      <c r="Q10" s="193"/>
      <c r="R10" s="474"/>
      <c r="S10" s="475"/>
      <c r="T10" s="762"/>
      <c r="U10" s="763"/>
      <c r="V10" s="193"/>
      <c r="W10" s="794"/>
      <c r="X10" s="795"/>
      <c r="Y10" s="494"/>
      <c r="Z10" s="193"/>
      <c r="AA10" s="193"/>
      <c r="AB10" s="193"/>
      <c r="AC10" s="474"/>
      <c r="AD10" s="475"/>
      <c r="AE10" s="852"/>
      <c r="AF10" s="794"/>
      <c r="AG10" s="823"/>
      <c r="AH10" s="838"/>
      <c r="AI10" s="839"/>
      <c r="AJ10" s="839"/>
      <c r="AK10" s="840"/>
      <c r="AL10" s="193"/>
      <c r="AM10" s="193"/>
      <c r="AN10" s="193"/>
      <c r="AO10" s="787"/>
      <c r="AP10" s="788"/>
      <c r="AQ10" s="794"/>
      <c r="AR10" s="823"/>
      <c r="AS10" s="193"/>
      <c r="AT10" s="193"/>
      <c r="AU10" s="774"/>
      <c r="AV10" s="775"/>
      <c r="AW10" s="193"/>
      <c r="AX10" s="193"/>
      <c r="AY10" s="474"/>
      <c r="AZ10" s="475"/>
      <c r="BA10" s="762"/>
      <c r="BB10" s="763"/>
      <c r="BC10" s="494"/>
      <c r="BD10" s="518"/>
      <c r="BE10" s="518"/>
      <c r="BF10" s="519"/>
      <c r="BG10" s="794"/>
      <c r="BH10" s="795"/>
      <c r="BI10" s="795"/>
      <c r="BJ10" s="856"/>
    </row>
    <row r="11" spans="1:62" ht="22.5" customHeight="1" x14ac:dyDescent="0.2">
      <c r="A11" s="790"/>
      <c r="B11" s="450" t="s">
        <v>475</v>
      </c>
      <c r="C11" s="188"/>
      <c r="D11" s="188"/>
      <c r="E11" s="193"/>
      <c r="F11" s="193"/>
      <c r="G11" s="193"/>
      <c r="H11" s="449"/>
      <c r="I11" s="458"/>
      <c r="J11" s="795"/>
      <c r="K11" s="795"/>
      <c r="L11" s="823"/>
      <c r="M11" s="494"/>
      <c r="N11" s="193"/>
      <c r="O11" s="774"/>
      <c r="P11" s="775"/>
      <c r="Q11" s="193"/>
      <c r="R11" s="474"/>
      <c r="S11" s="475"/>
      <c r="T11" s="445"/>
      <c r="U11" s="446"/>
      <c r="V11" s="193"/>
      <c r="W11" s="794"/>
      <c r="X11" s="795"/>
      <c r="Y11" s="494"/>
      <c r="Z11" s="193"/>
      <c r="AA11" s="193"/>
      <c r="AB11" s="193"/>
      <c r="AC11" s="474"/>
      <c r="AD11" s="475"/>
      <c r="AE11" s="852"/>
      <c r="AF11" s="794"/>
      <c r="AG11" s="823"/>
      <c r="AH11" s="838"/>
      <c r="AI11" s="839"/>
      <c r="AJ11" s="839"/>
      <c r="AK11" s="840"/>
      <c r="AL11" s="193"/>
      <c r="AM11" s="193"/>
      <c r="AN11" s="193"/>
      <c r="AO11" s="443"/>
      <c r="AP11" s="444"/>
      <c r="AQ11" s="794"/>
      <c r="AR11" s="823"/>
      <c r="AS11" s="193"/>
      <c r="AT11" s="193"/>
      <c r="AU11" s="447"/>
      <c r="AV11" s="448"/>
      <c r="AW11" s="193"/>
      <c r="AX11" s="193"/>
      <c r="AY11" s="474"/>
      <c r="AZ11" s="475"/>
      <c r="BA11" s="445"/>
      <c r="BB11" s="446"/>
      <c r="BC11" s="494"/>
      <c r="BD11" s="518"/>
      <c r="BE11" s="518"/>
      <c r="BF11" s="519"/>
      <c r="BG11" s="794"/>
      <c r="BH11" s="795"/>
      <c r="BI11" s="795"/>
      <c r="BJ11" s="856"/>
    </row>
    <row r="12" spans="1:62" ht="22.5" customHeight="1" thickBot="1" x14ac:dyDescent="0.25">
      <c r="A12" s="791"/>
      <c r="B12" s="492" t="s">
        <v>273</v>
      </c>
      <c r="C12" s="305"/>
      <c r="D12" s="305"/>
      <c r="E12" s="193"/>
      <c r="F12" s="193"/>
      <c r="G12" s="193"/>
      <c r="H12" s="198"/>
      <c r="I12" s="481"/>
      <c r="J12" s="795"/>
      <c r="K12" s="795"/>
      <c r="L12" s="823"/>
      <c r="M12" s="494"/>
      <c r="N12" s="193"/>
      <c r="O12" s="762"/>
      <c r="P12" s="763"/>
      <c r="Q12" s="193"/>
      <c r="R12" s="474"/>
      <c r="S12" s="475"/>
      <c r="T12" s="762"/>
      <c r="U12" s="763"/>
      <c r="V12" s="193"/>
      <c r="W12" s="794"/>
      <c r="X12" s="795"/>
      <c r="Y12" s="494"/>
      <c r="Z12" s="193"/>
      <c r="AA12" s="193"/>
      <c r="AB12" s="193"/>
      <c r="AC12" s="474"/>
      <c r="AD12" s="475"/>
      <c r="AE12" s="852"/>
      <c r="AF12" s="794"/>
      <c r="AG12" s="823"/>
      <c r="AH12" s="838"/>
      <c r="AI12" s="839"/>
      <c r="AJ12" s="839"/>
      <c r="AK12" s="840"/>
      <c r="AL12" s="193"/>
      <c r="AM12" s="193"/>
      <c r="AN12" s="193"/>
      <c r="AO12" s="787"/>
      <c r="AP12" s="788"/>
      <c r="AQ12" s="794"/>
      <c r="AR12" s="823"/>
      <c r="AS12" s="193"/>
      <c r="AT12" s="193"/>
      <c r="AU12" s="774"/>
      <c r="AV12" s="775"/>
      <c r="AW12" s="193"/>
      <c r="AX12" s="193"/>
      <c r="AY12" s="474"/>
      <c r="AZ12" s="475"/>
      <c r="BA12" s="762"/>
      <c r="BB12" s="763"/>
      <c r="BC12" s="494"/>
      <c r="BD12" s="518"/>
      <c r="BE12" s="518"/>
      <c r="BF12" s="519"/>
      <c r="BG12" s="794"/>
      <c r="BH12" s="795"/>
      <c r="BI12" s="795"/>
      <c r="BJ12" s="856"/>
    </row>
    <row r="13" spans="1:62" ht="22.5" customHeight="1" thickTop="1" x14ac:dyDescent="0.2">
      <c r="A13" s="782" t="s">
        <v>468</v>
      </c>
      <c r="B13" s="199" t="s">
        <v>161</v>
      </c>
      <c r="C13" s="200"/>
      <c r="D13" s="193"/>
      <c r="E13" s="206"/>
      <c r="F13" s="193"/>
      <c r="G13" s="193"/>
      <c r="H13" s="201"/>
      <c r="I13" s="482"/>
      <c r="J13" s="795"/>
      <c r="K13" s="795"/>
      <c r="L13" s="823"/>
      <c r="M13" s="494"/>
      <c r="N13" s="193"/>
      <c r="O13" s="785"/>
      <c r="P13" s="786"/>
      <c r="Q13" s="193"/>
      <c r="R13" s="474"/>
      <c r="S13" s="475"/>
      <c r="T13" s="785"/>
      <c r="U13" s="786"/>
      <c r="V13" s="193"/>
      <c r="W13" s="794"/>
      <c r="X13" s="795"/>
      <c r="Y13" s="494"/>
      <c r="Z13" s="193"/>
      <c r="AA13" s="193"/>
      <c r="AB13" s="193"/>
      <c r="AC13" s="474"/>
      <c r="AD13" s="475"/>
      <c r="AE13" s="852"/>
      <c r="AF13" s="794"/>
      <c r="AG13" s="823"/>
      <c r="AH13" s="838"/>
      <c r="AI13" s="839"/>
      <c r="AJ13" s="839"/>
      <c r="AK13" s="840"/>
      <c r="AL13" s="193"/>
      <c r="AM13" s="193"/>
      <c r="AN13" s="193"/>
      <c r="AO13" s="787"/>
      <c r="AP13" s="788"/>
      <c r="AQ13" s="794"/>
      <c r="AR13" s="823"/>
      <c r="AS13" s="193"/>
      <c r="AT13" s="193"/>
      <c r="AU13" s="787"/>
      <c r="AV13" s="788"/>
      <c r="AW13" s="193"/>
      <c r="AX13" s="193"/>
      <c r="AY13" s="474"/>
      <c r="AZ13" s="475"/>
      <c r="BA13" s="785"/>
      <c r="BB13" s="786"/>
      <c r="BC13" s="494"/>
      <c r="BD13" s="518"/>
      <c r="BE13" s="518"/>
      <c r="BF13" s="519"/>
      <c r="BG13" s="794"/>
      <c r="BH13" s="795"/>
      <c r="BI13" s="795"/>
      <c r="BJ13" s="856"/>
    </row>
    <row r="14" spans="1:62" ht="22.5" customHeight="1" x14ac:dyDescent="0.2">
      <c r="A14" s="783"/>
      <c r="B14" s="225" t="s">
        <v>175</v>
      </c>
      <c r="C14" s="200"/>
      <c r="D14" s="193"/>
      <c r="E14" s="206"/>
      <c r="F14" s="193"/>
      <c r="G14" s="193"/>
      <c r="H14" s="201"/>
      <c r="I14" s="460"/>
      <c r="J14" s="795"/>
      <c r="K14" s="795"/>
      <c r="L14" s="823"/>
      <c r="M14" s="494"/>
      <c r="N14" s="193"/>
      <c r="O14" s="774"/>
      <c r="P14" s="775"/>
      <c r="Q14" s="193"/>
      <c r="R14" s="474"/>
      <c r="S14" s="475"/>
      <c r="T14" s="189"/>
      <c r="U14" s="194"/>
      <c r="V14" s="193"/>
      <c r="W14" s="794"/>
      <c r="X14" s="795"/>
      <c r="Y14" s="494"/>
      <c r="Z14" s="193"/>
      <c r="AA14" s="193"/>
      <c r="AB14" s="193"/>
      <c r="AC14" s="474"/>
      <c r="AD14" s="475"/>
      <c r="AE14" s="852"/>
      <c r="AF14" s="794"/>
      <c r="AG14" s="823"/>
      <c r="AH14" s="838"/>
      <c r="AI14" s="839"/>
      <c r="AJ14" s="839"/>
      <c r="AK14" s="840"/>
      <c r="AL14" s="193"/>
      <c r="AM14" s="193"/>
      <c r="AN14" s="193"/>
      <c r="AO14" s="787"/>
      <c r="AP14" s="788"/>
      <c r="AQ14" s="794"/>
      <c r="AR14" s="823"/>
      <c r="AS14" s="193"/>
      <c r="AT14" s="193"/>
      <c r="AU14" s="195"/>
      <c r="AV14" s="196"/>
      <c r="AW14" s="193"/>
      <c r="AX14" s="193"/>
      <c r="AY14" s="474"/>
      <c r="AZ14" s="475"/>
      <c r="BA14" s="189"/>
      <c r="BB14" s="194"/>
      <c r="BC14" s="494"/>
      <c r="BD14" s="518"/>
      <c r="BE14" s="518"/>
      <c r="BF14" s="519"/>
      <c r="BG14" s="794"/>
      <c r="BH14" s="795"/>
      <c r="BI14" s="795"/>
      <c r="BJ14" s="856"/>
    </row>
    <row r="15" spans="1:62" ht="22.5" customHeight="1" x14ac:dyDescent="0.2">
      <c r="A15" s="783"/>
      <c r="B15" s="203" t="s">
        <v>164</v>
      </c>
      <c r="C15" s="194"/>
      <c r="D15" s="193"/>
      <c r="E15" s="193"/>
      <c r="F15" s="188"/>
      <c r="G15" s="193"/>
      <c r="H15" s="201"/>
      <c r="I15" s="482"/>
      <c r="J15" s="795"/>
      <c r="K15" s="795"/>
      <c r="L15" s="823"/>
      <c r="M15" s="494"/>
      <c r="N15" s="193"/>
      <c r="O15" s="762"/>
      <c r="P15" s="763"/>
      <c r="Q15" s="204"/>
      <c r="R15" s="474"/>
      <c r="S15" s="475"/>
      <c r="T15" s="762"/>
      <c r="U15" s="763"/>
      <c r="V15" s="193"/>
      <c r="W15" s="794"/>
      <c r="X15" s="795"/>
      <c r="Y15" s="494"/>
      <c r="Z15" s="193"/>
      <c r="AA15" s="193"/>
      <c r="AB15" s="193"/>
      <c r="AC15" s="474"/>
      <c r="AD15" s="475"/>
      <c r="AE15" s="852"/>
      <c r="AF15" s="794"/>
      <c r="AG15" s="823"/>
      <c r="AH15" s="838"/>
      <c r="AI15" s="839"/>
      <c r="AJ15" s="839"/>
      <c r="AK15" s="840"/>
      <c r="AL15" s="193"/>
      <c r="AM15" s="193"/>
      <c r="AN15" s="193"/>
      <c r="AO15" s="787"/>
      <c r="AP15" s="788"/>
      <c r="AQ15" s="794"/>
      <c r="AR15" s="823"/>
      <c r="AS15" s="193"/>
      <c r="AT15" s="193"/>
      <c r="AU15" s="774"/>
      <c r="AV15" s="775"/>
      <c r="AW15" s="193"/>
      <c r="AX15" s="193"/>
      <c r="AY15" s="474"/>
      <c r="AZ15" s="475"/>
      <c r="BA15" s="762"/>
      <c r="BB15" s="763"/>
      <c r="BC15" s="494"/>
      <c r="BD15" s="518"/>
      <c r="BE15" s="518"/>
      <c r="BF15" s="519"/>
      <c r="BG15" s="794"/>
      <c r="BH15" s="795"/>
      <c r="BI15" s="795"/>
      <c r="BJ15" s="856"/>
    </row>
    <row r="16" spans="1:62" ht="22.5" customHeight="1" x14ac:dyDescent="0.2">
      <c r="A16" s="783"/>
      <c r="B16" s="202" t="s">
        <v>165</v>
      </c>
      <c r="C16" s="194"/>
      <c r="D16" s="193"/>
      <c r="E16" s="189"/>
      <c r="F16" s="188"/>
      <c r="G16" s="193"/>
      <c r="H16" s="201"/>
      <c r="I16" s="482"/>
      <c r="J16" s="795"/>
      <c r="K16" s="795"/>
      <c r="L16" s="823"/>
      <c r="M16" s="494"/>
      <c r="N16" s="193"/>
      <c r="O16" s="762"/>
      <c r="P16" s="763"/>
      <c r="Q16" s="193"/>
      <c r="R16" s="474"/>
      <c r="S16" s="475"/>
      <c r="T16" s="762"/>
      <c r="U16" s="763"/>
      <c r="V16" s="193"/>
      <c r="W16" s="794"/>
      <c r="X16" s="795"/>
      <c r="Y16" s="494"/>
      <c r="Z16" s="193"/>
      <c r="AA16" s="193"/>
      <c r="AB16" s="193"/>
      <c r="AC16" s="474"/>
      <c r="AD16" s="475"/>
      <c r="AE16" s="852"/>
      <c r="AF16" s="794"/>
      <c r="AG16" s="823"/>
      <c r="AH16" s="838"/>
      <c r="AI16" s="839"/>
      <c r="AJ16" s="839"/>
      <c r="AK16" s="840"/>
      <c r="AL16" s="193"/>
      <c r="AM16" s="193"/>
      <c r="AN16" s="193"/>
      <c r="AO16" s="787"/>
      <c r="AP16" s="788"/>
      <c r="AQ16" s="794"/>
      <c r="AR16" s="823"/>
      <c r="AS16" s="193"/>
      <c r="AT16" s="193"/>
      <c r="AU16" s="774"/>
      <c r="AV16" s="775"/>
      <c r="AW16" s="193"/>
      <c r="AX16" s="193"/>
      <c r="AY16" s="474"/>
      <c r="AZ16" s="475"/>
      <c r="BA16" s="762"/>
      <c r="BB16" s="763"/>
      <c r="BC16" s="494"/>
      <c r="BD16" s="518"/>
      <c r="BE16" s="518"/>
      <c r="BF16" s="519"/>
      <c r="BG16" s="794"/>
      <c r="BH16" s="795"/>
      <c r="BI16" s="795"/>
      <c r="BJ16" s="856"/>
    </row>
    <row r="17" spans="1:62" ht="22.5" customHeight="1" x14ac:dyDescent="0.2">
      <c r="A17" s="783"/>
      <c r="B17" s="203" t="s">
        <v>166</v>
      </c>
      <c r="C17" s="194"/>
      <c r="D17" s="193"/>
      <c r="E17" s="193"/>
      <c r="F17" s="193"/>
      <c r="G17" s="188"/>
      <c r="I17" s="482"/>
      <c r="J17" s="795"/>
      <c r="K17" s="795"/>
      <c r="L17" s="823"/>
      <c r="M17" s="494"/>
      <c r="N17" s="204"/>
      <c r="O17" s="762"/>
      <c r="P17" s="763"/>
      <c r="Q17" s="193"/>
      <c r="R17" s="474"/>
      <c r="S17" s="475"/>
      <c r="T17" s="762"/>
      <c r="U17" s="763"/>
      <c r="V17" s="193"/>
      <c r="W17" s="794"/>
      <c r="X17" s="795"/>
      <c r="Y17" s="494"/>
      <c r="Z17" s="193"/>
      <c r="AA17" s="193"/>
      <c r="AB17" s="193"/>
      <c r="AC17" s="474"/>
      <c r="AD17" s="475"/>
      <c r="AE17" s="852"/>
      <c r="AF17" s="794"/>
      <c r="AG17" s="823"/>
      <c r="AH17" s="838"/>
      <c r="AI17" s="839"/>
      <c r="AJ17" s="839"/>
      <c r="AK17" s="840"/>
      <c r="AL17" s="193"/>
      <c r="AM17" s="193"/>
      <c r="AN17" s="193"/>
      <c r="AO17" s="787"/>
      <c r="AP17" s="788"/>
      <c r="AQ17" s="794"/>
      <c r="AR17" s="823"/>
      <c r="AS17" s="193"/>
      <c r="AT17" s="193"/>
      <c r="AU17" s="774"/>
      <c r="AV17" s="775"/>
      <c r="AW17" s="193"/>
      <c r="AX17" s="193"/>
      <c r="AY17" s="474"/>
      <c r="AZ17" s="475"/>
      <c r="BA17" s="762"/>
      <c r="BB17" s="763"/>
      <c r="BC17" s="494"/>
      <c r="BD17" s="518"/>
      <c r="BE17" s="518"/>
      <c r="BF17" s="519"/>
      <c r="BG17" s="794"/>
      <c r="BH17" s="795"/>
      <c r="BI17" s="795"/>
      <c r="BJ17" s="856"/>
    </row>
    <row r="18" spans="1:62" ht="22.5" customHeight="1" x14ac:dyDescent="0.2">
      <c r="A18" s="783"/>
      <c r="B18" s="202" t="s">
        <v>167</v>
      </c>
      <c r="C18" s="205"/>
      <c r="D18" s="204"/>
      <c r="E18" s="193"/>
      <c r="F18" s="204"/>
      <c r="G18" s="206"/>
      <c r="H18" s="201"/>
      <c r="I18" s="482"/>
      <c r="J18" s="795"/>
      <c r="K18" s="795"/>
      <c r="L18" s="823"/>
      <c r="M18" s="494"/>
      <c r="N18" s="204"/>
      <c r="O18" s="762"/>
      <c r="P18" s="763"/>
      <c r="Q18" s="204"/>
      <c r="R18" s="470"/>
      <c r="S18" s="471"/>
      <c r="T18" s="762"/>
      <c r="U18" s="763"/>
      <c r="V18" s="204"/>
      <c r="W18" s="794"/>
      <c r="X18" s="795"/>
      <c r="Y18" s="494"/>
      <c r="Z18" s="204"/>
      <c r="AA18" s="204"/>
      <c r="AB18" s="204"/>
      <c r="AC18" s="470"/>
      <c r="AD18" s="471"/>
      <c r="AE18" s="852"/>
      <c r="AF18" s="794"/>
      <c r="AG18" s="823"/>
      <c r="AH18" s="838"/>
      <c r="AI18" s="839"/>
      <c r="AJ18" s="839"/>
      <c r="AK18" s="840"/>
      <c r="AL18" s="204"/>
      <c r="AM18" s="204"/>
      <c r="AN18" s="204"/>
      <c r="AO18" s="787"/>
      <c r="AP18" s="788"/>
      <c r="AQ18" s="794"/>
      <c r="AR18" s="823"/>
      <c r="AS18" s="204"/>
      <c r="AT18" s="204"/>
      <c r="AU18" s="774"/>
      <c r="AV18" s="775"/>
      <c r="AW18" s="204"/>
      <c r="AX18" s="204"/>
      <c r="AY18" s="470"/>
      <c r="AZ18" s="471"/>
      <c r="BA18" s="762"/>
      <c r="BB18" s="763"/>
      <c r="BC18" s="494"/>
      <c r="BD18" s="518"/>
      <c r="BE18" s="518"/>
      <c r="BF18" s="519"/>
      <c r="BG18" s="794"/>
      <c r="BH18" s="795"/>
      <c r="BI18" s="795"/>
      <c r="BJ18" s="856"/>
    </row>
    <row r="19" spans="1:62" ht="22.5" customHeight="1" x14ac:dyDescent="0.2">
      <c r="A19" s="783"/>
      <c r="B19" s="203" t="s">
        <v>168</v>
      </c>
      <c r="C19" s="205"/>
      <c r="D19" s="207"/>
      <c r="E19" s="207"/>
      <c r="F19" s="207"/>
      <c r="G19" s="204"/>
      <c r="H19" s="208"/>
      <c r="I19" s="209"/>
      <c r="J19" s="795"/>
      <c r="K19" s="795"/>
      <c r="L19" s="823"/>
      <c r="M19" s="494"/>
      <c r="N19" s="204"/>
      <c r="O19" s="762"/>
      <c r="P19" s="763"/>
      <c r="Q19" s="204"/>
      <c r="R19" s="470"/>
      <c r="S19" s="471"/>
      <c r="T19" s="762"/>
      <c r="U19" s="763"/>
      <c r="V19" s="204"/>
      <c r="W19" s="794"/>
      <c r="X19" s="795"/>
      <c r="Y19" s="494"/>
      <c r="Z19" s="204"/>
      <c r="AA19" s="204"/>
      <c r="AB19" s="204"/>
      <c r="AC19" s="470"/>
      <c r="AD19" s="471"/>
      <c r="AE19" s="852"/>
      <c r="AF19" s="794"/>
      <c r="AG19" s="823"/>
      <c r="AH19" s="838"/>
      <c r="AI19" s="839"/>
      <c r="AJ19" s="839"/>
      <c r="AK19" s="840"/>
      <c r="AL19" s="204"/>
      <c r="AM19" s="204"/>
      <c r="AN19" s="204"/>
      <c r="AO19" s="787"/>
      <c r="AP19" s="788"/>
      <c r="AQ19" s="794"/>
      <c r="AR19" s="823"/>
      <c r="AS19" s="204"/>
      <c r="AT19" s="204"/>
      <c r="AU19" s="774"/>
      <c r="AV19" s="775"/>
      <c r="AW19" s="204"/>
      <c r="AX19" s="204"/>
      <c r="AY19" s="470"/>
      <c r="AZ19" s="471"/>
      <c r="BA19" s="762"/>
      <c r="BB19" s="763"/>
      <c r="BC19" s="494"/>
      <c r="BD19" s="518"/>
      <c r="BE19" s="518"/>
      <c r="BF19" s="519"/>
      <c r="BG19" s="794"/>
      <c r="BH19" s="795"/>
      <c r="BI19" s="795"/>
      <c r="BJ19" s="856"/>
    </row>
    <row r="20" spans="1:62" ht="22.5" customHeight="1" x14ac:dyDescent="0.2">
      <c r="A20" s="783"/>
      <c r="B20" s="202" t="s">
        <v>169</v>
      </c>
      <c r="C20" s="210"/>
      <c r="D20" s="211"/>
      <c r="E20" s="212"/>
      <c r="F20" s="212"/>
      <c r="G20" s="205"/>
      <c r="H20" s="208"/>
      <c r="I20" s="482"/>
      <c r="J20" s="795"/>
      <c r="K20" s="795"/>
      <c r="L20" s="823"/>
      <c r="M20" s="494"/>
      <c r="N20" s="204"/>
      <c r="O20" s="762"/>
      <c r="P20" s="763"/>
      <c r="Q20" s="204"/>
      <c r="R20" s="470"/>
      <c r="S20" s="471"/>
      <c r="T20" s="762"/>
      <c r="U20" s="763"/>
      <c r="V20" s="204"/>
      <c r="W20" s="794"/>
      <c r="X20" s="795"/>
      <c r="Y20" s="494"/>
      <c r="Z20" s="204"/>
      <c r="AA20" s="204"/>
      <c r="AB20" s="204"/>
      <c r="AC20" s="470"/>
      <c r="AD20" s="471"/>
      <c r="AE20" s="852"/>
      <c r="AF20" s="794"/>
      <c r="AG20" s="823"/>
      <c r="AH20" s="838"/>
      <c r="AI20" s="839"/>
      <c r="AJ20" s="839"/>
      <c r="AK20" s="840"/>
      <c r="AL20" s="204"/>
      <c r="AM20" s="204"/>
      <c r="AN20" s="204"/>
      <c r="AO20" s="787"/>
      <c r="AP20" s="788"/>
      <c r="AQ20" s="794"/>
      <c r="AR20" s="823"/>
      <c r="AS20" s="204"/>
      <c r="AT20" s="204"/>
      <c r="AU20" s="774"/>
      <c r="AV20" s="775"/>
      <c r="AW20" s="204"/>
      <c r="AX20" s="204"/>
      <c r="AY20" s="470"/>
      <c r="AZ20" s="471"/>
      <c r="BA20" s="762"/>
      <c r="BB20" s="763"/>
      <c r="BC20" s="494"/>
      <c r="BD20" s="518"/>
      <c r="BE20" s="518"/>
      <c r="BF20" s="519"/>
      <c r="BG20" s="794"/>
      <c r="BH20" s="795"/>
      <c r="BI20" s="795"/>
      <c r="BJ20" s="856"/>
    </row>
    <row r="21" spans="1:62" ht="22.5" customHeight="1" x14ac:dyDescent="0.2">
      <c r="A21" s="783"/>
      <c r="B21" s="203" t="s">
        <v>172</v>
      </c>
      <c r="C21" s="210"/>
      <c r="D21" s="211"/>
      <c r="E21" s="212"/>
      <c r="F21" s="212"/>
      <c r="G21" s="205"/>
      <c r="H21" s="211"/>
      <c r="I21" s="483"/>
      <c r="J21" s="795"/>
      <c r="K21" s="795"/>
      <c r="L21" s="823"/>
      <c r="M21" s="495"/>
      <c r="N21" s="213"/>
      <c r="O21" s="774"/>
      <c r="P21" s="775"/>
      <c r="Q21" s="204"/>
      <c r="R21" s="470"/>
      <c r="S21" s="471"/>
      <c r="T21" s="762"/>
      <c r="U21" s="763"/>
      <c r="V21" s="204"/>
      <c r="W21" s="794"/>
      <c r="X21" s="795"/>
      <c r="Y21" s="494"/>
      <c r="Z21" s="204"/>
      <c r="AA21" s="204"/>
      <c r="AB21" s="204"/>
      <c r="AC21" s="470"/>
      <c r="AD21" s="471"/>
      <c r="AE21" s="852"/>
      <c r="AF21" s="794"/>
      <c r="AG21" s="823"/>
      <c r="AH21" s="838"/>
      <c r="AI21" s="839"/>
      <c r="AJ21" s="839"/>
      <c r="AK21" s="840"/>
      <c r="AL21" s="204"/>
      <c r="AM21" s="204"/>
      <c r="AN21" s="204"/>
      <c r="AO21" s="787"/>
      <c r="AP21" s="788"/>
      <c r="AQ21" s="794"/>
      <c r="AR21" s="823"/>
      <c r="AS21" s="204"/>
      <c r="AT21" s="204"/>
      <c r="AU21" s="774"/>
      <c r="AV21" s="775"/>
      <c r="AW21" s="204"/>
      <c r="AX21" s="204"/>
      <c r="AY21" s="470"/>
      <c r="AZ21" s="471"/>
      <c r="BA21" s="762"/>
      <c r="BB21" s="763"/>
      <c r="BC21" s="494"/>
      <c r="BD21" s="518"/>
      <c r="BE21" s="518"/>
      <c r="BF21" s="519"/>
      <c r="BG21" s="794"/>
      <c r="BH21" s="795"/>
      <c r="BI21" s="795"/>
      <c r="BJ21" s="856"/>
    </row>
    <row r="22" spans="1:62" ht="22.5" customHeight="1" x14ac:dyDescent="0.2">
      <c r="A22" s="783"/>
      <c r="B22" s="214" t="s">
        <v>176</v>
      </c>
      <c r="C22" s="210"/>
      <c r="D22" s="211"/>
      <c r="E22" s="212"/>
      <c r="F22" s="212"/>
      <c r="G22" s="205"/>
      <c r="H22" s="211"/>
      <c r="I22" s="483"/>
      <c r="J22" s="795"/>
      <c r="K22" s="795"/>
      <c r="L22" s="823"/>
      <c r="M22" s="495"/>
      <c r="N22" s="215"/>
      <c r="O22" s="762"/>
      <c r="P22" s="763"/>
      <c r="Q22" s="204"/>
      <c r="R22" s="470"/>
      <c r="S22" s="471"/>
      <c r="T22" s="762"/>
      <c r="U22" s="763"/>
      <c r="V22" s="204"/>
      <c r="W22" s="794"/>
      <c r="X22" s="795"/>
      <c r="Y22" s="494"/>
      <c r="Z22" s="204"/>
      <c r="AA22" s="204"/>
      <c r="AB22" s="204"/>
      <c r="AC22" s="470"/>
      <c r="AD22" s="471"/>
      <c r="AE22" s="852"/>
      <c r="AF22" s="794"/>
      <c r="AG22" s="823"/>
      <c r="AH22" s="838"/>
      <c r="AI22" s="839"/>
      <c r="AJ22" s="839"/>
      <c r="AK22" s="840"/>
      <c r="AL22" s="204"/>
      <c r="AM22" s="204"/>
      <c r="AN22" s="204"/>
      <c r="AO22" s="787"/>
      <c r="AP22" s="788"/>
      <c r="AQ22" s="794"/>
      <c r="AR22" s="823"/>
      <c r="AS22" s="204"/>
      <c r="AT22" s="204"/>
      <c r="AU22" s="774"/>
      <c r="AV22" s="775"/>
      <c r="AW22" s="204"/>
      <c r="AX22" s="204"/>
      <c r="AY22" s="470"/>
      <c r="AZ22" s="471"/>
      <c r="BA22" s="762"/>
      <c r="BB22" s="763"/>
      <c r="BC22" s="494"/>
      <c r="BD22" s="518"/>
      <c r="BE22" s="518"/>
      <c r="BF22" s="519"/>
      <c r="BG22" s="794"/>
      <c r="BH22" s="795"/>
      <c r="BI22" s="795"/>
      <c r="BJ22" s="856"/>
    </row>
    <row r="23" spans="1:62" ht="22.5" customHeight="1" x14ac:dyDescent="0.2">
      <c r="A23" s="783"/>
      <c r="B23" s="203" t="s">
        <v>177</v>
      </c>
      <c r="C23" s="216"/>
      <c r="D23" s="217"/>
      <c r="E23" s="217"/>
      <c r="F23" s="217"/>
      <c r="G23" s="207"/>
      <c r="H23" s="218"/>
      <c r="I23" s="219"/>
      <c r="J23" s="795"/>
      <c r="K23" s="795"/>
      <c r="L23" s="823"/>
      <c r="M23" s="494"/>
      <c r="N23" s="220"/>
      <c r="O23" s="221"/>
      <c r="P23" s="216"/>
      <c r="Q23" s="207"/>
      <c r="R23" s="222"/>
      <c r="S23" s="216"/>
      <c r="T23" s="222"/>
      <c r="U23" s="216"/>
      <c r="V23" s="207"/>
      <c r="W23" s="794"/>
      <c r="X23" s="795"/>
      <c r="Y23" s="494"/>
      <c r="Z23" s="207"/>
      <c r="AA23" s="207"/>
      <c r="AB23" s="207"/>
      <c r="AC23" s="222"/>
      <c r="AD23" s="216"/>
      <c r="AE23" s="852"/>
      <c r="AF23" s="794"/>
      <c r="AG23" s="823"/>
      <c r="AH23" s="838"/>
      <c r="AI23" s="839"/>
      <c r="AJ23" s="839"/>
      <c r="AK23" s="840"/>
      <c r="AL23" s="207"/>
      <c r="AM23" s="207"/>
      <c r="AN23" s="207"/>
      <c r="AO23" s="787"/>
      <c r="AP23" s="788"/>
      <c r="AQ23" s="794"/>
      <c r="AR23" s="823"/>
      <c r="AS23" s="207"/>
      <c r="AT23" s="207"/>
      <c r="AU23" s="223"/>
      <c r="AV23" s="224"/>
      <c r="AW23" s="207"/>
      <c r="AX23" s="207"/>
      <c r="AY23" s="222"/>
      <c r="AZ23" s="216"/>
      <c r="BA23" s="222"/>
      <c r="BB23" s="216"/>
      <c r="BC23" s="494"/>
      <c r="BD23" s="518"/>
      <c r="BE23" s="518"/>
      <c r="BF23" s="519"/>
      <c r="BG23" s="794"/>
      <c r="BH23" s="795"/>
      <c r="BI23" s="795"/>
      <c r="BJ23" s="856"/>
    </row>
    <row r="24" spans="1:62" ht="22.5" customHeight="1" x14ac:dyDescent="0.2">
      <c r="A24" s="783"/>
      <c r="B24" s="225" t="s">
        <v>335</v>
      </c>
      <c r="C24" s="216"/>
      <c r="D24" s="217"/>
      <c r="E24" s="217"/>
      <c r="F24" s="217"/>
      <c r="G24" s="207"/>
      <c r="H24" s="218"/>
      <c r="I24" s="219"/>
      <c r="J24" s="795"/>
      <c r="K24" s="795"/>
      <c r="L24" s="823"/>
      <c r="M24" s="494"/>
      <c r="N24" s="220"/>
      <c r="O24" s="221"/>
      <c r="P24" s="216"/>
      <c r="Q24" s="207"/>
      <c r="R24" s="222"/>
      <c r="S24" s="216"/>
      <c r="T24" s="222"/>
      <c r="U24" s="216"/>
      <c r="V24" s="207"/>
      <c r="W24" s="794"/>
      <c r="X24" s="795"/>
      <c r="Y24" s="494"/>
      <c r="Z24" s="207"/>
      <c r="AA24" s="207"/>
      <c r="AB24" s="207"/>
      <c r="AC24" s="222"/>
      <c r="AD24" s="216"/>
      <c r="AE24" s="852"/>
      <c r="AF24" s="794"/>
      <c r="AG24" s="823"/>
      <c r="AH24" s="838"/>
      <c r="AI24" s="839"/>
      <c r="AJ24" s="839"/>
      <c r="AK24" s="840"/>
      <c r="AL24" s="207"/>
      <c r="AM24" s="207"/>
      <c r="AN24" s="207"/>
      <c r="AO24" s="195"/>
      <c r="AP24" s="196"/>
      <c r="AQ24" s="794"/>
      <c r="AR24" s="823"/>
      <c r="AS24" s="207"/>
      <c r="AT24" s="207"/>
      <c r="AU24" s="223"/>
      <c r="AV24" s="224"/>
      <c r="AW24" s="207"/>
      <c r="AX24" s="207"/>
      <c r="AY24" s="222"/>
      <c r="AZ24" s="216"/>
      <c r="BA24" s="222"/>
      <c r="BB24" s="216"/>
      <c r="BC24" s="494"/>
      <c r="BD24" s="518"/>
      <c r="BE24" s="518"/>
      <c r="BF24" s="519"/>
      <c r="BG24" s="794"/>
      <c r="BH24" s="795"/>
      <c r="BI24" s="795"/>
      <c r="BJ24" s="856"/>
    </row>
    <row r="25" spans="1:62" ht="22.5" customHeight="1" x14ac:dyDescent="0.2">
      <c r="A25" s="783"/>
      <c r="B25" s="226" t="s">
        <v>174</v>
      </c>
      <c r="C25" s="216"/>
      <c r="D25" s="207"/>
      <c r="E25" s="207"/>
      <c r="F25" s="207"/>
      <c r="G25" s="207"/>
      <c r="H25" s="218"/>
      <c r="I25" s="219"/>
      <c r="J25" s="795"/>
      <c r="K25" s="795"/>
      <c r="L25" s="823"/>
      <c r="M25" s="494"/>
      <c r="N25" s="215"/>
      <c r="O25" s="227"/>
      <c r="P25" s="228"/>
      <c r="Q25" s="207"/>
      <c r="R25" s="222"/>
      <c r="S25" s="216"/>
      <c r="T25" s="222"/>
      <c r="U25" s="216"/>
      <c r="V25" s="207"/>
      <c r="W25" s="794"/>
      <c r="X25" s="795"/>
      <c r="Y25" s="494"/>
      <c r="Z25" s="207"/>
      <c r="AA25" s="207"/>
      <c r="AB25" s="207"/>
      <c r="AC25" s="222"/>
      <c r="AD25" s="216"/>
      <c r="AE25" s="852"/>
      <c r="AF25" s="794"/>
      <c r="AG25" s="823"/>
      <c r="AH25" s="838"/>
      <c r="AI25" s="839"/>
      <c r="AJ25" s="839"/>
      <c r="AK25" s="840"/>
      <c r="AL25" s="207"/>
      <c r="AM25" s="207"/>
      <c r="AN25" s="207"/>
      <c r="AO25" s="787"/>
      <c r="AP25" s="788"/>
      <c r="AQ25" s="794"/>
      <c r="AR25" s="823"/>
      <c r="AS25" s="207"/>
      <c r="AT25" s="207"/>
      <c r="AU25" s="223"/>
      <c r="AV25" s="224"/>
      <c r="AW25" s="207"/>
      <c r="AX25" s="207"/>
      <c r="AY25" s="222"/>
      <c r="AZ25" s="216"/>
      <c r="BA25" s="222"/>
      <c r="BB25" s="216"/>
      <c r="BC25" s="494"/>
      <c r="BD25" s="518"/>
      <c r="BE25" s="518"/>
      <c r="BF25" s="519"/>
      <c r="BG25" s="794"/>
      <c r="BH25" s="795"/>
      <c r="BI25" s="795"/>
      <c r="BJ25" s="856"/>
    </row>
    <row r="26" spans="1:62" ht="22.5" customHeight="1" thickBot="1" x14ac:dyDescent="0.25">
      <c r="A26" s="784"/>
      <c r="B26" s="229" t="s">
        <v>276</v>
      </c>
      <c r="C26" s="216"/>
      <c r="D26" s="207"/>
      <c r="E26" s="207"/>
      <c r="F26" s="207"/>
      <c r="G26" s="207"/>
      <c r="H26" s="218"/>
      <c r="I26" s="484"/>
      <c r="J26" s="795"/>
      <c r="K26" s="795"/>
      <c r="L26" s="823"/>
      <c r="M26" s="500"/>
      <c r="N26" s="230"/>
      <c r="O26" s="770"/>
      <c r="P26" s="771"/>
      <c r="Q26" s="230"/>
      <c r="R26" s="501"/>
      <c r="S26" s="502"/>
      <c r="T26" s="768"/>
      <c r="U26" s="769"/>
      <c r="V26" s="230"/>
      <c r="W26" s="794"/>
      <c r="X26" s="795"/>
      <c r="Y26" s="500"/>
      <c r="Z26" s="230"/>
      <c r="AA26" s="230"/>
      <c r="AB26" s="230"/>
      <c r="AC26" s="501"/>
      <c r="AD26" s="502"/>
      <c r="AE26" s="852"/>
      <c r="AF26" s="794"/>
      <c r="AG26" s="823"/>
      <c r="AH26" s="838"/>
      <c r="AI26" s="839"/>
      <c r="AJ26" s="839"/>
      <c r="AK26" s="840"/>
      <c r="AL26" s="207"/>
      <c r="AM26" s="207"/>
      <c r="AN26" s="207"/>
      <c r="AO26" s="812"/>
      <c r="AP26" s="813"/>
      <c r="AQ26" s="794"/>
      <c r="AR26" s="823"/>
      <c r="AS26" s="230"/>
      <c r="AT26" s="230"/>
      <c r="AU26" s="818"/>
      <c r="AV26" s="819"/>
      <c r="AW26" s="230"/>
      <c r="AX26" s="230"/>
      <c r="AY26" s="501"/>
      <c r="AZ26" s="502"/>
      <c r="BA26" s="768"/>
      <c r="BB26" s="769"/>
      <c r="BC26" s="500"/>
      <c r="BD26" s="518"/>
      <c r="BE26" s="518"/>
      <c r="BF26" s="519"/>
      <c r="BG26" s="794"/>
      <c r="BH26" s="795"/>
      <c r="BI26" s="795"/>
      <c r="BJ26" s="856"/>
    </row>
    <row r="27" spans="1:62" ht="22.5" customHeight="1" thickTop="1" x14ac:dyDescent="0.2">
      <c r="A27" s="816" t="s">
        <v>467</v>
      </c>
      <c r="B27" s="295" t="s">
        <v>332</v>
      </c>
      <c r="C27" s="231"/>
      <c r="D27" s="232"/>
      <c r="E27" s="232"/>
      <c r="F27" s="232"/>
      <c r="G27" s="232"/>
      <c r="H27" s="233"/>
      <c r="I27" s="485"/>
      <c r="J27" s="795"/>
      <c r="K27" s="795"/>
      <c r="L27" s="823"/>
      <c r="M27" s="499"/>
      <c r="N27" s="234"/>
      <c r="O27" s="772"/>
      <c r="P27" s="773"/>
      <c r="Q27" s="240"/>
      <c r="R27" s="238"/>
      <c r="S27" s="239"/>
      <c r="T27" s="772"/>
      <c r="U27" s="773"/>
      <c r="V27" s="234"/>
      <c r="W27" s="794"/>
      <c r="X27" s="795"/>
      <c r="Y27" s="499"/>
      <c r="Z27" s="234"/>
      <c r="AA27" s="234"/>
      <c r="AB27" s="234"/>
      <c r="AC27" s="238"/>
      <c r="AD27" s="239"/>
      <c r="AE27" s="852"/>
      <c r="AF27" s="794"/>
      <c r="AG27" s="823"/>
      <c r="AH27" s="838"/>
      <c r="AI27" s="839"/>
      <c r="AJ27" s="839"/>
      <c r="AK27" s="840"/>
      <c r="AL27" s="232"/>
      <c r="AM27" s="232"/>
      <c r="AN27" s="232"/>
      <c r="AO27" s="814"/>
      <c r="AP27" s="815"/>
      <c r="AQ27" s="794"/>
      <c r="AR27" s="823"/>
      <c r="AS27" s="234"/>
      <c r="AT27" s="234"/>
      <c r="AU27" s="808"/>
      <c r="AV27" s="809"/>
      <c r="AW27" s="234"/>
      <c r="AX27" s="234"/>
      <c r="AY27" s="238"/>
      <c r="AZ27" s="239"/>
      <c r="BA27" s="772"/>
      <c r="BB27" s="773"/>
      <c r="BC27" s="499"/>
      <c r="BD27" s="518"/>
      <c r="BE27" s="518"/>
      <c r="BF27" s="519"/>
      <c r="BG27" s="794"/>
      <c r="BH27" s="795"/>
      <c r="BI27" s="795"/>
      <c r="BJ27" s="856"/>
    </row>
    <row r="28" spans="1:62" ht="22.5" customHeight="1" x14ac:dyDescent="0.2">
      <c r="A28" s="817"/>
      <c r="B28" s="229" t="s">
        <v>282</v>
      </c>
      <c r="C28" s="235"/>
      <c r="D28" s="234"/>
      <c r="E28" s="234"/>
      <c r="F28" s="234"/>
      <c r="G28" s="234"/>
      <c r="H28" s="236"/>
      <c r="I28" s="237"/>
      <c r="J28" s="795"/>
      <c r="K28" s="795"/>
      <c r="L28" s="823"/>
      <c r="M28" s="494"/>
      <c r="N28" s="234"/>
      <c r="O28" s="238"/>
      <c r="P28" s="239"/>
      <c r="Q28" s="240"/>
      <c r="R28" s="238"/>
      <c r="S28" s="239"/>
      <c r="T28" s="238"/>
      <c r="U28" s="239"/>
      <c r="V28" s="234"/>
      <c r="W28" s="794"/>
      <c r="X28" s="795"/>
      <c r="Y28" s="494"/>
      <c r="Z28" s="234"/>
      <c r="AA28" s="234"/>
      <c r="AB28" s="234"/>
      <c r="AC28" s="238"/>
      <c r="AD28" s="239"/>
      <c r="AE28" s="852"/>
      <c r="AF28" s="794"/>
      <c r="AG28" s="823"/>
      <c r="AH28" s="838"/>
      <c r="AI28" s="839"/>
      <c r="AJ28" s="839"/>
      <c r="AK28" s="840"/>
      <c r="AL28" s="234"/>
      <c r="AM28" s="234"/>
      <c r="AN28" s="234"/>
      <c r="AO28" s="241"/>
      <c r="AP28" s="242"/>
      <c r="AQ28" s="794"/>
      <c r="AR28" s="823"/>
      <c r="AS28" s="234"/>
      <c r="AT28" s="234"/>
      <c r="AU28" s="241"/>
      <c r="AV28" s="242"/>
      <c r="AW28" s="234"/>
      <c r="AX28" s="234"/>
      <c r="AY28" s="238"/>
      <c r="AZ28" s="239"/>
      <c r="BA28" s="238"/>
      <c r="BB28" s="239"/>
      <c r="BC28" s="494"/>
      <c r="BD28" s="518"/>
      <c r="BE28" s="518"/>
      <c r="BF28" s="519"/>
      <c r="BG28" s="794"/>
      <c r="BH28" s="795"/>
      <c r="BI28" s="795"/>
      <c r="BJ28" s="856"/>
    </row>
    <row r="29" spans="1:62" ht="22.5" customHeight="1" x14ac:dyDescent="0.2">
      <c r="A29" s="817"/>
      <c r="B29" s="226" t="s">
        <v>472</v>
      </c>
      <c r="C29" s="243"/>
      <c r="D29" s="244"/>
      <c r="E29" s="244"/>
      <c r="F29" s="244"/>
      <c r="G29" s="244"/>
      <c r="H29" s="245"/>
      <c r="I29" s="486"/>
      <c r="J29" s="795"/>
      <c r="K29" s="795"/>
      <c r="L29" s="823"/>
      <c r="M29" s="494"/>
      <c r="N29" s="244"/>
      <c r="O29" s="766"/>
      <c r="P29" s="767"/>
      <c r="Q29" s="246"/>
      <c r="R29" s="468"/>
      <c r="S29" s="469"/>
      <c r="T29" s="766"/>
      <c r="U29" s="767"/>
      <c r="V29" s="244"/>
      <c r="W29" s="794"/>
      <c r="X29" s="795"/>
      <c r="Y29" s="494"/>
      <c r="Z29" s="244"/>
      <c r="AA29" s="244"/>
      <c r="AB29" s="244"/>
      <c r="AC29" s="466"/>
      <c r="AD29" s="467"/>
      <c r="AE29" s="852"/>
      <c r="AF29" s="794"/>
      <c r="AG29" s="823"/>
      <c r="AH29" s="838"/>
      <c r="AI29" s="839"/>
      <c r="AJ29" s="839"/>
      <c r="AK29" s="840"/>
      <c r="AL29" s="244"/>
      <c r="AM29" s="244"/>
      <c r="AN29" s="244"/>
      <c r="AO29" s="808"/>
      <c r="AP29" s="809"/>
      <c r="AQ29" s="794"/>
      <c r="AR29" s="823"/>
      <c r="AS29" s="244"/>
      <c r="AT29" s="244"/>
      <c r="AU29" s="804"/>
      <c r="AV29" s="805"/>
      <c r="AW29" s="244"/>
      <c r="AX29" s="244"/>
      <c r="AY29" s="466"/>
      <c r="AZ29" s="467"/>
      <c r="BA29" s="766"/>
      <c r="BB29" s="767"/>
      <c r="BC29" s="494"/>
      <c r="BD29" s="518"/>
      <c r="BE29" s="518"/>
      <c r="BF29" s="519"/>
      <c r="BG29" s="794"/>
      <c r="BH29" s="795"/>
      <c r="BI29" s="795"/>
      <c r="BJ29" s="856"/>
    </row>
    <row r="30" spans="1:62" ht="22.5" customHeight="1" x14ac:dyDescent="0.2">
      <c r="A30" s="817"/>
      <c r="B30" s="229" t="s">
        <v>283</v>
      </c>
      <c r="C30" s="243"/>
      <c r="D30" s="244"/>
      <c r="E30" s="248"/>
      <c r="F30" s="248"/>
      <c r="G30" s="248"/>
      <c r="H30" s="245"/>
      <c r="I30" s="459"/>
      <c r="J30" s="795"/>
      <c r="K30" s="795"/>
      <c r="L30" s="823"/>
      <c r="M30" s="494"/>
      <c r="N30" s="244"/>
      <c r="O30" s="766"/>
      <c r="P30" s="767"/>
      <c r="Q30" s="246"/>
      <c r="R30" s="468"/>
      <c r="S30" s="469"/>
      <c r="T30" s="766"/>
      <c r="U30" s="767"/>
      <c r="V30" s="244"/>
      <c r="W30" s="794"/>
      <c r="X30" s="795"/>
      <c r="Y30" s="494"/>
      <c r="Z30" s="244"/>
      <c r="AA30" s="244"/>
      <c r="AB30" s="244"/>
      <c r="AC30" s="466"/>
      <c r="AD30" s="467"/>
      <c r="AE30" s="852"/>
      <c r="AF30" s="794"/>
      <c r="AG30" s="823"/>
      <c r="AH30" s="838"/>
      <c r="AI30" s="839"/>
      <c r="AJ30" s="839"/>
      <c r="AK30" s="840"/>
      <c r="AL30" s="244"/>
      <c r="AM30" s="244"/>
      <c r="AN30" s="244"/>
      <c r="AO30" s="808"/>
      <c r="AP30" s="809"/>
      <c r="AQ30" s="794"/>
      <c r="AR30" s="823"/>
      <c r="AS30" s="244"/>
      <c r="AT30" s="244"/>
      <c r="AU30" s="804"/>
      <c r="AV30" s="805"/>
      <c r="AW30" s="244"/>
      <c r="AX30" s="244"/>
      <c r="AY30" s="466"/>
      <c r="AZ30" s="467"/>
      <c r="BA30" s="766"/>
      <c r="BB30" s="767"/>
      <c r="BC30" s="494"/>
      <c r="BD30" s="518"/>
      <c r="BE30" s="518"/>
      <c r="BF30" s="519"/>
      <c r="BG30" s="794"/>
      <c r="BH30" s="795"/>
      <c r="BI30" s="795"/>
      <c r="BJ30" s="856"/>
    </row>
    <row r="31" spans="1:62" ht="22.5" customHeight="1" x14ac:dyDescent="0.2">
      <c r="A31" s="817"/>
      <c r="B31" s="253" t="s">
        <v>284</v>
      </c>
      <c r="C31" s="243"/>
      <c r="D31" s="244"/>
      <c r="E31" s="244"/>
      <c r="F31" s="244"/>
      <c r="G31" s="244"/>
      <c r="H31" s="245"/>
      <c r="I31" s="459"/>
      <c r="J31" s="795"/>
      <c r="K31" s="795"/>
      <c r="L31" s="823"/>
      <c r="M31" s="494"/>
      <c r="N31" s="244"/>
      <c r="O31" s="766"/>
      <c r="P31" s="767"/>
      <c r="Q31" s="246"/>
      <c r="R31" s="466"/>
      <c r="S31" s="467"/>
      <c r="T31" s="764"/>
      <c r="U31" s="765"/>
      <c r="V31" s="244"/>
      <c r="W31" s="794"/>
      <c r="X31" s="795"/>
      <c r="Y31" s="494"/>
      <c r="Z31" s="244"/>
      <c r="AA31" s="244"/>
      <c r="AB31" s="244"/>
      <c r="AC31" s="466"/>
      <c r="AD31" s="467"/>
      <c r="AE31" s="852"/>
      <c r="AF31" s="794"/>
      <c r="AG31" s="823"/>
      <c r="AH31" s="838"/>
      <c r="AI31" s="839"/>
      <c r="AJ31" s="839"/>
      <c r="AK31" s="840"/>
      <c r="AL31" s="244"/>
      <c r="AM31" s="244"/>
      <c r="AN31" s="244"/>
      <c r="AO31" s="808"/>
      <c r="AP31" s="809"/>
      <c r="AQ31" s="794"/>
      <c r="AR31" s="823"/>
      <c r="AS31" s="244"/>
      <c r="AT31" s="244"/>
      <c r="AU31" s="804"/>
      <c r="AV31" s="805"/>
      <c r="AW31" s="244"/>
      <c r="AX31" s="244"/>
      <c r="AY31" s="466"/>
      <c r="AZ31" s="467"/>
      <c r="BA31" s="766"/>
      <c r="BB31" s="767"/>
      <c r="BC31" s="494"/>
      <c r="BD31" s="518"/>
      <c r="BE31" s="518"/>
      <c r="BF31" s="519"/>
      <c r="BG31" s="794"/>
      <c r="BH31" s="795"/>
      <c r="BI31" s="795"/>
      <c r="BJ31" s="856"/>
    </row>
    <row r="32" spans="1:62" ht="22.5" customHeight="1" x14ac:dyDescent="0.2">
      <c r="A32" s="817"/>
      <c r="B32" s="292" t="s">
        <v>285</v>
      </c>
      <c r="C32" s="243"/>
      <c r="D32" s="244"/>
      <c r="E32" s="244"/>
      <c r="F32" s="244"/>
      <c r="G32" s="244"/>
      <c r="H32" s="245"/>
      <c r="I32" s="486"/>
      <c r="J32" s="795"/>
      <c r="K32" s="795"/>
      <c r="L32" s="823"/>
      <c r="M32" s="494"/>
      <c r="N32" s="244"/>
      <c r="O32" s="766"/>
      <c r="P32" s="767"/>
      <c r="Q32" s="246"/>
      <c r="R32" s="466"/>
      <c r="S32" s="467"/>
      <c r="T32" s="764"/>
      <c r="U32" s="765"/>
      <c r="V32" s="244"/>
      <c r="W32" s="794"/>
      <c r="X32" s="795"/>
      <c r="Y32" s="494"/>
      <c r="Z32" s="244"/>
      <c r="AA32" s="244"/>
      <c r="AB32" s="244"/>
      <c r="AC32" s="466"/>
      <c r="AD32" s="467"/>
      <c r="AE32" s="852"/>
      <c r="AF32" s="794"/>
      <c r="AG32" s="823"/>
      <c r="AH32" s="838"/>
      <c r="AI32" s="839"/>
      <c r="AJ32" s="839"/>
      <c r="AK32" s="840"/>
      <c r="AL32" s="244"/>
      <c r="AM32" s="244"/>
      <c r="AN32" s="244"/>
      <c r="AO32" s="808"/>
      <c r="AP32" s="809"/>
      <c r="AQ32" s="794"/>
      <c r="AR32" s="823"/>
      <c r="AS32" s="244"/>
      <c r="AT32" s="244"/>
      <c r="AU32" s="804"/>
      <c r="AV32" s="805"/>
      <c r="AW32" s="244"/>
      <c r="AX32" s="244"/>
      <c r="AY32" s="466"/>
      <c r="AZ32" s="467"/>
      <c r="BA32" s="766"/>
      <c r="BB32" s="767"/>
      <c r="BC32" s="494"/>
      <c r="BD32" s="518"/>
      <c r="BE32" s="518"/>
      <c r="BF32" s="519"/>
      <c r="BG32" s="794"/>
      <c r="BH32" s="795"/>
      <c r="BI32" s="795"/>
      <c r="BJ32" s="856"/>
    </row>
    <row r="33" spans="1:69" ht="22.5" customHeight="1" x14ac:dyDescent="0.2">
      <c r="A33" s="817"/>
      <c r="B33" s="296" t="s">
        <v>286</v>
      </c>
      <c r="C33" s="243"/>
      <c r="D33" s="244"/>
      <c r="E33" s="244"/>
      <c r="F33" s="244"/>
      <c r="G33" s="244"/>
      <c r="H33" s="245"/>
      <c r="I33" s="486"/>
      <c r="J33" s="795"/>
      <c r="K33" s="795"/>
      <c r="L33" s="823"/>
      <c r="M33" s="494"/>
      <c r="N33" s="244"/>
      <c r="O33" s="766"/>
      <c r="P33" s="767"/>
      <c r="Q33" s="244"/>
      <c r="R33" s="466"/>
      <c r="S33" s="467"/>
      <c r="T33" s="766"/>
      <c r="U33" s="767"/>
      <c r="V33" s="247"/>
      <c r="W33" s="794"/>
      <c r="X33" s="795"/>
      <c r="Y33" s="494"/>
      <c r="Z33" s="244"/>
      <c r="AA33" s="244"/>
      <c r="AB33" s="244"/>
      <c r="AC33" s="466"/>
      <c r="AD33" s="467"/>
      <c r="AE33" s="852"/>
      <c r="AF33" s="794"/>
      <c r="AG33" s="823"/>
      <c r="AH33" s="838"/>
      <c r="AI33" s="839"/>
      <c r="AJ33" s="839"/>
      <c r="AK33" s="840"/>
      <c r="AL33" s="244"/>
      <c r="AM33" s="244"/>
      <c r="AN33" s="244"/>
      <c r="AO33" s="808"/>
      <c r="AP33" s="809"/>
      <c r="AQ33" s="794"/>
      <c r="AR33" s="823"/>
      <c r="AS33" s="244"/>
      <c r="AT33" s="244"/>
      <c r="AU33" s="804"/>
      <c r="AV33" s="805"/>
      <c r="AW33" s="244"/>
      <c r="AX33" s="244"/>
      <c r="AY33" s="466"/>
      <c r="AZ33" s="467"/>
      <c r="BA33" s="766"/>
      <c r="BB33" s="767"/>
      <c r="BC33" s="494"/>
      <c r="BD33" s="518"/>
      <c r="BE33" s="518"/>
      <c r="BF33" s="519"/>
      <c r="BG33" s="794"/>
      <c r="BH33" s="795"/>
      <c r="BI33" s="795"/>
      <c r="BJ33" s="856"/>
    </row>
    <row r="34" spans="1:69" ht="22.5" customHeight="1" x14ac:dyDescent="0.2">
      <c r="A34" s="817"/>
      <c r="B34" s="292" t="s">
        <v>287</v>
      </c>
      <c r="C34" s="243"/>
      <c r="D34" s="244"/>
      <c r="E34" s="244"/>
      <c r="F34" s="244"/>
      <c r="G34" s="244"/>
      <c r="H34" s="245"/>
      <c r="I34" s="486"/>
      <c r="J34" s="795"/>
      <c r="K34" s="795"/>
      <c r="L34" s="823"/>
      <c r="M34" s="494"/>
      <c r="N34" s="244"/>
      <c r="O34" s="766"/>
      <c r="P34" s="767"/>
      <c r="Q34" s="244"/>
      <c r="R34" s="466"/>
      <c r="S34" s="467"/>
      <c r="T34" s="766"/>
      <c r="U34" s="767"/>
      <c r="V34" s="247"/>
      <c r="W34" s="794"/>
      <c r="X34" s="795"/>
      <c r="Y34" s="494"/>
      <c r="Z34" s="244"/>
      <c r="AA34" s="244"/>
      <c r="AB34" s="244"/>
      <c r="AC34" s="466"/>
      <c r="AD34" s="467"/>
      <c r="AE34" s="852"/>
      <c r="AF34" s="794"/>
      <c r="AG34" s="823"/>
      <c r="AH34" s="838"/>
      <c r="AI34" s="839"/>
      <c r="AJ34" s="839"/>
      <c r="AK34" s="840"/>
      <c r="AL34" s="244"/>
      <c r="AM34" s="244"/>
      <c r="AN34" s="244"/>
      <c r="AO34" s="808"/>
      <c r="AP34" s="809"/>
      <c r="AQ34" s="794"/>
      <c r="AR34" s="823"/>
      <c r="AS34" s="244"/>
      <c r="AT34" s="244"/>
      <c r="AU34" s="804"/>
      <c r="AV34" s="805"/>
      <c r="AW34" s="244"/>
      <c r="AX34" s="244"/>
      <c r="AY34" s="466"/>
      <c r="AZ34" s="467"/>
      <c r="BA34" s="766"/>
      <c r="BB34" s="767"/>
      <c r="BC34" s="494"/>
      <c r="BD34" s="518"/>
      <c r="BE34" s="518"/>
      <c r="BF34" s="519"/>
      <c r="BG34" s="794"/>
      <c r="BH34" s="795"/>
      <c r="BI34" s="795"/>
      <c r="BJ34" s="856"/>
    </row>
    <row r="35" spans="1:69" ht="22.5" customHeight="1" x14ac:dyDescent="0.2">
      <c r="A35" s="817"/>
      <c r="B35" s="226" t="s">
        <v>288</v>
      </c>
      <c r="C35" s="243"/>
      <c r="D35" s="244"/>
      <c r="E35" s="244"/>
      <c r="F35" s="244"/>
      <c r="G35" s="244"/>
      <c r="H35" s="245"/>
      <c r="I35" s="486"/>
      <c r="J35" s="795"/>
      <c r="K35" s="795"/>
      <c r="L35" s="823"/>
      <c r="M35" s="494"/>
      <c r="N35" s="234"/>
      <c r="O35" s="766"/>
      <c r="P35" s="767"/>
      <c r="Q35" s="244"/>
      <c r="R35" s="466"/>
      <c r="S35" s="467"/>
      <c r="T35" s="766"/>
      <c r="U35" s="767"/>
      <c r="V35" s="247"/>
      <c r="W35" s="794"/>
      <c r="X35" s="795"/>
      <c r="Y35" s="494"/>
      <c r="Z35" s="244"/>
      <c r="AA35" s="244"/>
      <c r="AB35" s="244"/>
      <c r="AC35" s="466"/>
      <c r="AD35" s="467"/>
      <c r="AE35" s="852"/>
      <c r="AF35" s="794"/>
      <c r="AG35" s="823"/>
      <c r="AH35" s="838"/>
      <c r="AI35" s="839"/>
      <c r="AJ35" s="839"/>
      <c r="AK35" s="840"/>
      <c r="AL35" s="244"/>
      <c r="AM35" s="244"/>
      <c r="AN35" s="244"/>
      <c r="AO35" s="808"/>
      <c r="AP35" s="809"/>
      <c r="AQ35" s="794"/>
      <c r="AR35" s="823"/>
      <c r="AS35" s="244"/>
      <c r="AT35" s="244"/>
      <c r="AU35" s="804"/>
      <c r="AV35" s="805"/>
      <c r="AW35" s="244"/>
      <c r="AX35" s="244"/>
      <c r="AY35" s="466"/>
      <c r="AZ35" s="467"/>
      <c r="BA35" s="766"/>
      <c r="BB35" s="767"/>
      <c r="BC35" s="494"/>
      <c r="BD35" s="518"/>
      <c r="BE35" s="518"/>
      <c r="BF35" s="519"/>
      <c r="BG35" s="794"/>
      <c r="BH35" s="795"/>
      <c r="BI35" s="795"/>
      <c r="BJ35" s="856"/>
    </row>
    <row r="36" spans="1:69" ht="22.5" customHeight="1" x14ac:dyDescent="0.2">
      <c r="A36" s="817"/>
      <c r="B36" s="229" t="s">
        <v>289</v>
      </c>
      <c r="C36" s="243"/>
      <c r="D36" s="244"/>
      <c r="E36" s="244"/>
      <c r="F36" s="244"/>
      <c r="G36" s="244"/>
      <c r="H36" s="245"/>
      <c r="I36" s="486"/>
      <c r="J36" s="795"/>
      <c r="K36" s="795"/>
      <c r="L36" s="823"/>
      <c r="M36" s="494"/>
      <c r="N36" s="234"/>
      <c r="O36" s="766"/>
      <c r="P36" s="767"/>
      <c r="Q36" s="244"/>
      <c r="R36" s="466"/>
      <c r="S36" s="467"/>
      <c r="T36" s="766"/>
      <c r="U36" s="767"/>
      <c r="V36" s="244"/>
      <c r="W36" s="794"/>
      <c r="X36" s="795"/>
      <c r="Y36" s="495"/>
      <c r="Z36" s="244"/>
      <c r="AA36" s="244"/>
      <c r="AB36" s="244"/>
      <c r="AC36" s="466"/>
      <c r="AD36" s="467"/>
      <c r="AE36" s="852"/>
      <c r="AF36" s="794"/>
      <c r="AG36" s="823"/>
      <c r="AH36" s="838"/>
      <c r="AI36" s="839"/>
      <c r="AJ36" s="839"/>
      <c r="AK36" s="840"/>
      <c r="AL36" s="244"/>
      <c r="AM36" s="244"/>
      <c r="AN36" s="244"/>
      <c r="AO36" s="808"/>
      <c r="AP36" s="809"/>
      <c r="AQ36" s="794"/>
      <c r="AR36" s="823"/>
      <c r="AS36" s="244"/>
      <c r="AT36" s="244"/>
      <c r="AU36" s="804"/>
      <c r="AV36" s="805"/>
      <c r="AW36" s="244"/>
      <c r="AX36" s="244"/>
      <c r="AY36" s="466"/>
      <c r="AZ36" s="467"/>
      <c r="BA36" s="766"/>
      <c r="BB36" s="767"/>
      <c r="BC36" s="494"/>
      <c r="BD36" s="518"/>
      <c r="BE36" s="518"/>
      <c r="BF36" s="519"/>
      <c r="BG36" s="794"/>
      <c r="BH36" s="795"/>
      <c r="BI36" s="795"/>
      <c r="BJ36" s="856"/>
    </row>
    <row r="37" spans="1:69" ht="22.5" customHeight="1" x14ac:dyDescent="0.2">
      <c r="A37" s="817"/>
      <c r="B37" s="253" t="s">
        <v>290</v>
      </c>
      <c r="C37" s="243"/>
      <c r="D37" s="244"/>
      <c r="E37" s="244"/>
      <c r="F37" s="244"/>
      <c r="G37" s="244"/>
      <c r="H37" s="245"/>
      <c r="I37" s="486"/>
      <c r="J37" s="795"/>
      <c r="K37" s="795"/>
      <c r="L37" s="823"/>
      <c r="M37" s="494"/>
      <c r="N37" s="234"/>
      <c r="O37" s="766"/>
      <c r="P37" s="767"/>
      <c r="Q37" s="244"/>
      <c r="R37" s="466"/>
      <c r="S37" s="467"/>
      <c r="T37" s="766"/>
      <c r="U37" s="767"/>
      <c r="V37" s="244"/>
      <c r="W37" s="794"/>
      <c r="X37" s="795"/>
      <c r="Y37" s="495"/>
      <c r="Z37" s="244"/>
      <c r="AA37" s="244"/>
      <c r="AB37" s="244"/>
      <c r="AC37" s="466"/>
      <c r="AD37" s="467"/>
      <c r="AE37" s="852"/>
      <c r="AF37" s="794"/>
      <c r="AG37" s="823"/>
      <c r="AH37" s="838"/>
      <c r="AI37" s="839"/>
      <c r="AJ37" s="839"/>
      <c r="AK37" s="840"/>
      <c r="AL37" s="244"/>
      <c r="AM37" s="244"/>
      <c r="AN37" s="244"/>
      <c r="AO37" s="808"/>
      <c r="AP37" s="809"/>
      <c r="AQ37" s="794"/>
      <c r="AR37" s="823"/>
      <c r="AS37" s="244"/>
      <c r="AT37" s="244"/>
      <c r="AU37" s="804"/>
      <c r="AV37" s="805"/>
      <c r="AW37" s="244"/>
      <c r="AX37" s="244"/>
      <c r="AY37" s="466"/>
      <c r="AZ37" s="467"/>
      <c r="BA37" s="766"/>
      <c r="BB37" s="767"/>
      <c r="BC37" s="494"/>
      <c r="BD37" s="518"/>
      <c r="BE37" s="518"/>
      <c r="BF37" s="519"/>
      <c r="BG37" s="794"/>
      <c r="BH37" s="795"/>
      <c r="BI37" s="795"/>
      <c r="BJ37" s="856"/>
    </row>
    <row r="38" spans="1:69" ht="22.5" customHeight="1" x14ac:dyDescent="0.2">
      <c r="A38" s="817"/>
      <c r="B38" s="293" t="s">
        <v>291</v>
      </c>
      <c r="C38" s="243"/>
      <c r="D38" s="244"/>
      <c r="E38" s="244"/>
      <c r="F38" s="244"/>
      <c r="G38" s="244"/>
      <c r="H38" s="245"/>
      <c r="I38" s="486"/>
      <c r="J38" s="795"/>
      <c r="K38" s="795"/>
      <c r="L38" s="823"/>
      <c r="M38" s="494"/>
      <c r="N38" s="234"/>
      <c r="O38" s="766"/>
      <c r="P38" s="767"/>
      <c r="Q38" s="244"/>
      <c r="R38" s="466"/>
      <c r="S38" s="467"/>
      <c r="T38" s="766"/>
      <c r="U38" s="767"/>
      <c r="V38" s="244"/>
      <c r="W38" s="794"/>
      <c r="X38" s="795"/>
      <c r="Y38" s="495"/>
      <c r="Z38" s="244"/>
      <c r="AA38" s="244"/>
      <c r="AB38" s="244"/>
      <c r="AC38" s="466"/>
      <c r="AD38" s="467"/>
      <c r="AE38" s="852"/>
      <c r="AF38" s="794"/>
      <c r="AG38" s="823"/>
      <c r="AH38" s="838"/>
      <c r="AI38" s="839"/>
      <c r="AJ38" s="839"/>
      <c r="AK38" s="840"/>
      <c r="AL38" s="244"/>
      <c r="AM38" s="244"/>
      <c r="AN38" s="244"/>
      <c r="AO38" s="808"/>
      <c r="AP38" s="809"/>
      <c r="AQ38" s="794"/>
      <c r="AR38" s="823"/>
      <c r="AS38" s="244"/>
      <c r="AT38" s="244"/>
      <c r="AU38" s="804"/>
      <c r="AV38" s="805"/>
      <c r="AW38" s="244"/>
      <c r="AX38" s="244"/>
      <c r="AY38" s="466"/>
      <c r="AZ38" s="467"/>
      <c r="BA38" s="766"/>
      <c r="BB38" s="767"/>
      <c r="BC38" s="494"/>
      <c r="BD38" s="518"/>
      <c r="BE38" s="518"/>
      <c r="BF38" s="519"/>
      <c r="BG38" s="794"/>
      <c r="BH38" s="795"/>
      <c r="BI38" s="795"/>
      <c r="BJ38" s="856"/>
      <c r="BP38" s="252"/>
      <c r="BQ38" s="252"/>
    </row>
    <row r="39" spans="1:69" ht="22.5" customHeight="1" x14ac:dyDescent="0.2">
      <c r="A39" s="817"/>
      <c r="B39" s="253" t="s">
        <v>292</v>
      </c>
      <c r="C39" s="243"/>
      <c r="D39" s="244"/>
      <c r="E39" s="244"/>
      <c r="F39" s="244"/>
      <c r="G39" s="244"/>
      <c r="H39" s="245"/>
      <c r="I39" s="486"/>
      <c r="J39" s="795"/>
      <c r="K39" s="795"/>
      <c r="L39" s="823"/>
      <c r="M39" s="494"/>
      <c r="N39" s="244"/>
      <c r="O39" s="766"/>
      <c r="P39" s="767"/>
      <c r="Q39" s="244"/>
      <c r="R39" s="466"/>
      <c r="S39" s="467"/>
      <c r="T39" s="766"/>
      <c r="U39" s="767"/>
      <c r="V39" s="244"/>
      <c r="W39" s="794"/>
      <c r="X39" s="795"/>
      <c r="Y39" s="494"/>
      <c r="Z39" s="247"/>
      <c r="AA39" s="244"/>
      <c r="AB39" s="244"/>
      <c r="AC39" s="466"/>
      <c r="AD39" s="467"/>
      <c r="AE39" s="852"/>
      <c r="AF39" s="794"/>
      <c r="AG39" s="823"/>
      <c r="AH39" s="838"/>
      <c r="AI39" s="839"/>
      <c r="AJ39" s="839"/>
      <c r="AK39" s="840"/>
      <c r="AL39" s="244"/>
      <c r="AM39" s="244"/>
      <c r="AN39" s="244"/>
      <c r="AO39" s="808"/>
      <c r="AP39" s="809"/>
      <c r="AQ39" s="794"/>
      <c r="AR39" s="823"/>
      <c r="AS39" s="244"/>
      <c r="AT39" s="244"/>
      <c r="AU39" s="804"/>
      <c r="AV39" s="805"/>
      <c r="AW39" s="244"/>
      <c r="AX39" s="244"/>
      <c r="AY39" s="466"/>
      <c r="AZ39" s="467"/>
      <c r="BA39" s="766"/>
      <c r="BB39" s="767"/>
      <c r="BC39" s="494"/>
      <c r="BD39" s="518"/>
      <c r="BE39" s="518"/>
      <c r="BF39" s="519"/>
      <c r="BG39" s="794"/>
      <c r="BH39" s="795"/>
      <c r="BI39" s="795"/>
      <c r="BJ39" s="856"/>
      <c r="BP39" s="252"/>
      <c r="BQ39" s="252"/>
    </row>
    <row r="40" spans="1:69" ht="22.5" customHeight="1" x14ac:dyDescent="0.2">
      <c r="A40" s="817"/>
      <c r="B40" s="293" t="s">
        <v>293</v>
      </c>
      <c r="C40" s="254"/>
      <c r="D40" s="255"/>
      <c r="E40" s="255"/>
      <c r="F40" s="255"/>
      <c r="G40" s="255"/>
      <c r="H40" s="256"/>
      <c r="I40" s="257"/>
      <c r="J40" s="795"/>
      <c r="K40" s="795"/>
      <c r="L40" s="823"/>
      <c r="M40" s="494"/>
      <c r="N40" s="244"/>
      <c r="O40" s="258"/>
      <c r="P40" s="259"/>
      <c r="Q40" s="255"/>
      <c r="R40" s="258"/>
      <c r="S40" s="259"/>
      <c r="T40" s="258"/>
      <c r="U40" s="259"/>
      <c r="V40" s="255"/>
      <c r="W40" s="794"/>
      <c r="X40" s="795"/>
      <c r="Y40" s="494"/>
      <c r="Z40" s="260"/>
      <c r="AA40" s="255"/>
      <c r="AB40" s="255"/>
      <c r="AC40" s="258"/>
      <c r="AD40" s="259"/>
      <c r="AE40" s="852"/>
      <c r="AF40" s="794"/>
      <c r="AG40" s="823"/>
      <c r="AH40" s="838"/>
      <c r="AI40" s="839"/>
      <c r="AJ40" s="839"/>
      <c r="AK40" s="840"/>
      <c r="AL40" s="255"/>
      <c r="AM40" s="255"/>
      <c r="AN40" s="255"/>
      <c r="AO40" s="808"/>
      <c r="AP40" s="809"/>
      <c r="AQ40" s="794"/>
      <c r="AR40" s="823"/>
      <c r="AS40" s="255"/>
      <c r="AT40" s="255"/>
      <c r="AU40" s="261"/>
      <c r="AV40" s="262"/>
      <c r="AW40" s="255"/>
      <c r="AX40" s="255"/>
      <c r="AY40" s="258"/>
      <c r="AZ40" s="259"/>
      <c r="BA40" s="258"/>
      <c r="BB40" s="259"/>
      <c r="BC40" s="494"/>
      <c r="BD40" s="518"/>
      <c r="BE40" s="518"/>
      <c r="BF40" s="519"/>
      <c r="BG40" s="794"/>
      <c r="BH40" s="795"/>
      <c r="BI40" s="795"/>
      <c r="BJ40" s="856"/>
      <c r="BP40" s="252"/>
      <c r="BQ40" s="252"/>
    </row>
    <row r="41" spans="1:69" ht="22.5" customHeight="1" x14ac:dyDescent="0.2">
      <c r="A41" s="817"/>
      <c r="B41" s="297" t="s">
        <v>295</v>
      </c>
      <c r="C41" s="254"/>
      <c r="D41" s="255"/>
      <c r="E41" s="255"/>
      <c r="F41" s="255"/>
      <c r="G41" s="255"/>
      <c r="H41" s="256"/>
      <c r="I41" s="257"/>
      <c r="J41" s="795"/>
      <c r="K41" s="795"/>
      <c r="L41" s="823"/>
      <c r="M41" s="494"/>
      <c r="N41" s="255"/>
      <c r="O41" s="258"/>
      <c r="P41" s="259"/>
      <c r="Q41" s="255"/>
      <c r="R41" s="258"/>
      <c r="S41" s="259"/>
      <c r="T41" s="258"/>
      <c r="U41" s="259"/>
      <c r="V41" s="255"/>
      <c r="W41" s="794"/>
      <c r="X41" s="795"/>
      <c r="Y41" s="494"/>
      <c r="Z41" s="255"/>
      <c r="AA41" s="260"/>
      <c r="AB41" s="255"/>
      <c r="AC41" s="258"/>
      <c r="AD41" s="259"/>
      <c r="AE41" s="852"/>
      <c r="AF41" s="794"/>
      <c r="AG41" s="823"/>
      <c r="AH41" s="838"/>
      <c r="AI41" s="839"/>
      <c r="AJ41" s="839"/>
      <c r="AK41" s="840"/>
      <c r="AL41" s="255"/>
      <c r="AM41" s="255"/>
      <c r="AN41" s="255"/>
      <c r="AO41" s="263"/>
      <c r="AP41" s="264"/>
      <c r="AQ41" s="794"/>
      <c r="AR41" s="823"/>
      <c r="AS41" s="255"/>
      <c r="AT41" s="255"/>
      <c r="AU41" s="261"/>
      <c r="AV41" s="262"/>
      <c r="AW41" s="255"/>
      <c r="AX41" s="255"/>
      <c r="AY41" s="258"/>
      <c r="AZ41" s="259"/>
      <c r="BA41" s="258"/>
      <c r="BB41" s="259"/>
      <c r="BC41" s="494"/>
      <c r="BD41" s="518"/>
      <c r="BE41" s="518"/>
      <c r="BF41" s="519"/>
      <c r="BG41" s="794"/>
      <c r="BH41" s="795"/>
      <c r="BI41" s="795"/>
      <c r="BJ41" s="856"/>
      <c r="BP41" s="252"/>
      <c r="BQ41" s="252"/>
    </row>
    <row r="42" spans="1:69" ht="22.5" customHeight="1" thickBot="1" x14ac:dyDescent="0.25">
      <c r="A42" s="817"/>
      <c r="B42" s="294" t="s">
        <v>294</v>
      </c>
      <c r="C42" s="254"/>
      <c r="D42" s="255"/>
      <c r="E42" s="255"/>
      <c r="F42" s="255"/>
      <c r="G42" s="255"/>
      <c r="H42" s="256"/>
      <c r="I42" s="487"/>
      <c r="J42" s="795"/>
      <c r="K42" s="795"/>
      <c r="L42" s="823"/>
      <c r="M42" s="500"/>
      <c r="N42" s="507"/>
      <c r="O42" s="798"/>
      <c r="P42" s="799"/>
      <c r="Q42" s="507"/>
      <c r="R42" s="508"/>
      <c r="S42" s="509"/>
      <c r="T42" s="798"/>
      <c r="U42" s="799"/>
      <c r="V42" s="507"/>
      <c r="W42" s="794"/>
      <c r="X42" s="795"/>
      <c r="Y42" s="500"/>
      <c r="Z42" s="507"/>
      <c r="AA42" s="510"/>
      <c r="AB42" s="507"/>
      <c r="AC42" s="508"/>
      <c r="AD42" s="509"/>
      <c r="AE42" s="852"/>
      <c r="AF42" s="794"/>
      <c r="AG42" s="823"/>
      <c r="AH42" s="838"/>
      <c r="AI42" s="839"/>
      <c r="AJ42" s="839"/>
      <c r="AK42" s="840"/>
      <c r="AL42" s="255"/>
      <c r="AM42" s="255"/>
      <c r="AN42" s="255"/>
      <c r="AO42" s="846"/>
      <c r="AP42" s="847"/>
      <c r="AQ42" s="794"/>
      <c r="AR42" s="823"/>
      <c r="AS42" s="507"/>
      <c r="AT42" s="507"/>
      <c r="AU42" s="820"/>
      <c r="AV42" s="821"/>
      <c r="AW42" s="507"/>
      <c r="AX42" s="507"/>
      <c r="AY42" s="508"/>
      <c r="AZ42" s="509"/>
      <c r="BA42" s="798"/>
      <c r="BB42" s="799"/>
      <c r="BC42" s="500"/>
      <c r="BD42" s="518"/>
      <c r="BE42" s="518"/>
      <c r="BF42" s="519"/>
      <c r="BG42" s="794"/>
      <c r="BH42" s="795"/>
      <c r="BI42" s="795"/>
      <c r="BJ42" s="856"/>
      <c r="BP42" s="252"/>
      <c r="BQ42" s="252"/>
    </row>
    <row r="43" spans="1:69" ht="22.5" customHeight="1" thickTop="1" x14ac:dyDescent="0.25">
      <c r="A43" s="825" t="s">
        <v>466</v>
      </c>
      <c r="B43" s="265" t="s">
        <v>199</v>
      </c>
      <c r="C43" s="266"/>
      <c r="D43" s="267"/>
      <c r="E43" s="267"/>
      <c r="F43" s="267"/>
      <c r="G43" s="267"/>
      <c r="H43" s="267"/>
      <c r="I43" s="488"/>
      <c r="J43" s="795"/>
      <c r="K43" s="795"/>
      <c r="L43" s="823"/>
      <c r="M43" s="499"/>
      <c r="N43" s="193"/>
      <c r="O43" s="810"/>
      <c r="P43" s="811"/>
      <c r="Q43" s="504"/>
      <c r="R43" s="505"/>
      <c r="S43" s="506"/>
      <c r="T43" s="810"/>
      <c r="U43" s="811"/>
      <c r="V43" s="504"/>
      <c r="W43" s="794"/>
      <c r="X43" s="795"/>
      <c r="Y43" s="499"/>
      <c r="Z43" s="504"/>
      <c r="AA43" s="504"/>
      <c r="AB43" s="278"/>
      <c r="AC43" s="505"/>
      <c r="AD43" s="506"/>
      <c r="AE43" s="852"/>
      <c r="AF43" s="794"/>
      <c r="AG43" s="823"/>
      <c r="AH43" s="838"/>
      <c r="AI43" s="839"/>
      <c r="AJ43" s="839"/>
      <c r="AK43" s="840"/>
      <c r="AL43" s="267"/>
      <c r="AM43" s="267"/>
      <c r="AN43" s="267"/>
      <c r="AO43" s="806"/>
      <c r="AP43" s="807"/>
      <c r="AQ43" s="794"/>
      <c r="AR43" s="823"/>
      <c r="AS43" s="504"/>
      <c r="AT43" s="504"/>
      <c r="AU43" s="827"/>
      <c r="AV43" s="828"/>
      <c r="AW43" s="504"/>
      <c r="AX43" s="504"/>
      <c r="AY43" s="505"/>
      <c r="AZ43" s="506"/>
      <c r="BA43" s="810"/>
      <c r="BB43" s="811"/>
      <c r="BC43" s="499"/>
      <c r="BD43" s="518"/>
      <c r="BE43" s="518"/>
      <c r="BF43" s="519"/>
      <c r="BG43" s="794"/>
      <c r="BH43" s="795"/>
      <c r="BI43" s="795"/>
      <c r="BJ43" s="856"/>
      <c r="BN43" s="268"/>
      <c r="BP43" s="252"/>
      <c r="BQ43" s="252"/>
    </row>
    <row r="44" spans="1:69" ht="22.5" customHeight="1" x14ac:dyDescent="0.25">
      <c r="A44" s="826"/>
      <c r="B44" s="250" t="s">
        <v>181</v>
      </c>
      <c r="C44" s="269"/>
      <c r="D44" s="270"/>
      <c r="E44" s="270"/>
      <c r="F44" s="270"/>
      <c r="G44" s="270"/>
      <c r="H44" s="270"/>
      <c r="I44" s="489"/>
      <c r="J44" s="795"/>
      <c r="K44" s="795"/>
      <c r="L44" s="823"/>
      <c r="M44" s="494"/>
      <c r="N44" s="213"/>
      <c r="O44" s="802"/>
      <c r="P44" s="803"/>
      <c r="Q44" s="270"/>
      <c r="R44" s="464"/>
      <c r="S44" s="465"/>
      <c r="T44" s="802"/>
      <c r="U44" s="803"/>
      <c r="V44" s="270"/>
      <c r="W44" s="794"/>
      <c r="X44" s="795"/>
      <c r="Y44" s="494"/>
      <c r="Z44" s="270"/>
      <c r="AA44" s="270"/>
      <c r="AB44" s="271"/>
      <c r="AC44" s="464"/>
      <c r="AD44" s="465"/>
      <c r="AE44" s="852"/>
      <c r="AF44" s="794"/>
      <c r="AG44" s="823"/>
      <c r="AH44" s="838"/>
      <c r="AI44" s="839"/>
      <c r="AJ44" s="839"/>
      <c r="AK44" s="840"/>
      <c r="AL44" s="270"/>
      <c r="AM44" s="270"/>
      <c r="AN44" s="270"/>
      <c r="AO44" s="787"/>
      <c r="AP44" s="788"/>
      <c r="AQ44" s="794"/>
      <c r="AR44" s="823"/>
      <c r="AS44" s="270"/>
      <c r="AT44" s="270"/>
      <c r="AU44" s="800"/>
      <c r="AV44" s="801"/>
      <c r="AW44" s="270"/>
      <c r="AX44" s="270"/>
      <c r="AY44" s="464"/>
      <c r="AZ44" s="465"/>
      <c r="BA44" s="802"/>
      <c r="BB44" s="803"/>
      <c r="BC44" s="494"/>
      <c r="BD44" s="518"/>
      <c r="BE44" s="518"/>
      <c r="BF44" s="519"/>
      <c r="BG44" s="794"/>
      <c r="BH44" s="795"/>
      <c r="BI44" s="795"/>
      <c r="BJ44" s="856"/>
      <c r="BN44" s="268"/>
      <c r="BP44" s="252"/>
      <c r="BQ44" s="252"/>
    </row>
    <row r="45" spans="1:69" ht="22.5" customHeight="1" x14ac:dyDescent="0.25">
      <c r="A45" s="826"/>
      <c r="B45" s="249" t="s">
        <v>200</v>
      </c>
      <c r="C45" s="269"/>
      <c r="D45" s="270"/>
      <c r="E45" s="270"/>
      <c r="F45" s="270"/>
      <c r="G45" s="270"/>
      <c r="H45" s="270"/>
      <c r="I45" s="489"/>
      <c r="J45" s="795"/>
      <c r="K45" s="795"/>
      <c r="L45" s="823"/>
      <c r="M45" s="494"/>
      <c r="N45" s="215"/>
      <c r="O45" s="802"/>
      <c r="P45" s="803"/>
      <c r="Q45" s="270"/>
      <c r="R45" s="464"/>
      <c r="S45" s="465"/>
      <c r="T45" s="802"/>
      <c r="U45" s="803"/>
      <c r="V45" s="270"/>
      <c r="W45" s="794"/>
      <c r="X45" s="795"/>
      <c r="Y45" s="494"/>
      <c r="Z45" s="270"/>
      <c r="AA45" s="270"/>
      <c r="AB45" s="270"/>
      <c r="AC45" s="480"/>
      <c r="AD45" s="503"/>
      <c r="AE45" s="852"/>
      <c r="AF45" s="794"/>
      <c r="AG45" s="823"/>
      <c r="AH45" s="838"/>
      <c r="AI45" s="839"/>
      <c r="AJ45" s="839"/>
      <c r="AK45" s="840"/>
      <c r="AL45" s="270"/>
      <c r="AM45" s="270"/>
      <c r="AN45" s="270"/>
      <c r="AO45" s="787"/>
      <c r="AP45" s="788"/>
      <c r="AQ45" s="794"/>
      <c r="AR45" s="823"/>
      <c r="AS45" s="270"/>
      <c r="AT45" s="270"/>
      <c r="AU45" s="800"/>
      <c r="AV45" s="801"/>
      <c r="AW45" s="270"/>
      <c r="AX45" s="270"/>
      <c r="AY45" s="464"/>
      <c r="AZ45" s="465"/>
      <c r="BA45" s="802"/>
      <c r="BB45" s="803"/>
      <c r="BC45" s="494"/>
      <c r="BD45" s="518"/>
      <c r="BE45" s="518"/>
      <c r="BF45" s="519"/>
      <c r="BG45" s="794"/>
      <c r="BH45" s="795"/>
      <c r="BI45" s="795"/>
      <c r="BJ45" s="856"/>
      <c r="BN45" s="268"/>
      <c r="BP45" s="252"/>
      <c r="BQ45" s="252"/>
    </row>
    <row r="46" spans="1:69" ht="22.5" customHeight="1" x14ac:dyDescent="0.25">
      <c r="A46" s="826"/>
      <c r="B46" s="225" t="s">
        <v>201</v>
      </c>
      <c r="C46" s="269"/>
      <c r="D46" s="270"/>
      <c r="E46" s="270"/>
      <c r="F46" s="270"/>
      <c r="G46" s="270"/>
      <c r="H46" s="270"/>
      <c r="I46" s="489"/>
      <c r="J46" s="795"/>
      <c r="K46" s="795"/>
      <c r="L46" s="823"/>
      <c r="M46" s="494"/>
      <c r="N46" s="215"/>
      <c r="O46" s="802"/>
      <c r="P46" s="803"/>
      <c r="Q46" s="270"/>
      <c r="R46" s="464"/>
      <c r="S46" s="465"/>
      <c r="T46" s="802"/>
      <c r="U46" s="803"/>
      <c r="V46" s="270"/>
      <c r="W46" s="794"/>
      <c r="X46" s="795"/>
      <c r="Y46" s="494"/>
      <c r="Z46" s="270"/>
      <c r="AA46" s="270"/>
      <c r="AB46" s="270"/>
      <c r="AC46" s="480"/>
      <c r="AD46" s="503"/>
      <c r="AE46" s="852"/>
      <c r="AF46" s="794"/>
      <c r="AG46" s="823"/>
      <c r="AH46" s="838"/>
      <c r="AI46" s="839"/>
      <c r="AJ46" s="839"/>
      <c r="AK46" s="840"/>
      <c r="AL46" s="270"/>
      <c r="AM46" s="270"/>
      <c r="AN46" s="270"/>
      <c r="AO46" s="787"/>
      <c r="AP46" s="788"/>
      <c r="AQ46" s="794"/>
      <c r="AR46" s="823"/>
      <c r="AS46" s="270"/>
      <c r="AT46" s="270"/>
      <c r="AU46" s="800"/>
      <c r="AV46" s="801"/>
      <c r="AW46" s="270"/>
      <c r="AX46" s="270"/>
      <c r="AY46" s="464"/>
      <c r="AZ46" s="465"/>
      <c r="BA46" s="802"/>
      <c r="BB46" s="803"/>
      <c r="BC46" s="494"/>
      <c r="BD46" s="518"/>
      <c r="BE46" s="518"/>
      <c r="BF46" s="519"/>
      <c r="BG46" s="794"/>
      <c r="BH46" s="795"/>
      <c r="BI46" s="795"/>
      <c r="BJ46" s="856"/>
      <c r="BN46" s="268"/>
      <c r="BP46" s="252"/>
      <c r="BQ46" s="252"/>
    </row>
    <row r="47" spans="1:69" ht="22.5" customHeight="1" x14ac:dyDescent="0.25">
      <c r="A47" s="826"/>
      <c r="B47" s="203" t="s">
        <v>202</v>
      </c>
      <c r="C47" s="269"/>
      <c r="D47" s="270"/>
      <c r="E47" s="270"/>
      <c r="F47" s="270"/>
      <c r="G47" s="270"/>
      <c r="H47" s="270"/>
      <c r="I47" s="489"/>
      <c r="J47" s="795"/>
      <c r="K47" s="795"/>
      <c r="L47" s="823"/>
      <c r="M47" s="494"/>
      <c r="N47" s="215"/>
      <c r="O47" s="802"/>
      <c r="P47" s="803"/>
      <c r="Q47" s="270"/>
      <c r="R47" s="464"/>
      <c r="S47" s="465"/>
      <c r="T47" s="802"/>
      <c r="U47" s="803"/>
      <c r="V47" s="270"/>
      <c r="W47" s="794"/>
      <c r="X47" s="795"/>
      <c r="Y47" s="494"/>
      <c r="Z47" s="270"/>
      <c r="AA47" s="270"/>
      <c r="AB47" s="270"/>
      <c r="AC47" s="464"/>
      <c r="AD47" s="465"/>
      <c r="AE47" s="852"/>
      <c r="AF47" s="794"/>
      <c r="AG47" s="823"/>
      <c r="AH47" s="838"/>
      <c r="AI47" s="839"/>
      <c r="AJ47" s="839"/>
      <c r="AK47" s="840"/>
      <c r="AL47" s="271"/>
      <c r="AM47" s="270"/>
      <c r="AN47" s="270"/>
      <c r="AO47" s="787"/>
      <c r="AP47" s="788"/>
      <c r="AQ47" s="794"/>
      <c r="AR47" s="823"/>
      <c r="AS47" s="270"/>
      <c r="AT47" s="270"/>
      <c r="AU47" s="800"/>
      <c r="AV47" s="801"/>
      <c r="AW47" s="270"/>
      <c r="AX47" s="270"/>
      <c r="AY47" s="464"/>
      <c r="AZ47" s="465"/>
      <c r="BA47" s="802"/>
      <c r="BB47" s="803"/>
      <c r="BC47" s="494"/>
      <c r="BD47" s="518"/>
      <c r="BE47" s="518"/>
      <c r="BF47" s="519"/>
      <c r="BG47" s="794"/>
      <c r="BH47" s="795"/>
      <c r="BI47" s="795"/>
      <c r="BJ47" s="856"/>
      <c r="BN47" s="268"/>
      <c r="BP47" s="252"/>
      <c r="BQ47" s="252"/>
    </row>
    <row r="48" spans="1:69" ht="22.5" customHeight="1" x14ac:dyDescent="0.25">
      <c r="A48" s="826"/>
      <c r="B48" s="202" t="s">
        <v>184</v>
      </c>
      <c r="C48" s="269"/>
      <c r="D48" s="270"/>
      <c r="E48" s="270"/>
      <c r="F48" s="270"/>
      <c r="G48" s="270"/>
      <c r="H48" s="270"/>
      <c r="I48" s="489"/>
      <c r="J48" s="795"/>
      <c r="K48" s="795"/>
      <c r="L48" s="823"/>
      <c r="M48" s="494"/>
      <c r="N48" s="215"/>
      <c r="O48" s="802"/>
      <c r="P48" s="803"/>
      <c r="Q48" s="270"/>
      <c r="R48" s="464"/>
      <c r="S48" s="465"/>
      <c r="T48" s="802"/>
      <c r="U48" s="803"/>
      <c r="V48" s="270"/>
      <c r="W48" s="794"/>
      <c r="X48" s="795"/>
      <c r="Y48" s="494"/>
      <c r="Z48" s="270"/>
      <c r="AA48" s="270"/>
      <c r="AB48" s="270"/>
      <c r="AC48" s="464"/>
      <c r="AD48" s="465"/>
      <c r="AE48" s="852"/>
      <c r="AF48" s="794"/>
      <c r="AG48" s="823"/>
      <c r="AH48" s="838"/>
      <c r="AI48" s="839"/>
      <c r="AJ48" s="839"/>
      <c r="AK48" s="840"/>
      <c r="AL48" s="271"/>
      <c r="AM48" s="270"/>
      <c r="AN48" s="270"/>
      <c r="AO48" s="787"/>
      <c r="AP48" s="788"/>
      <c r="AQ48" s="794"/>
      <c r="AR48" s="823"/>
      <c r="AS48" s="270"/>
      <c r="AT48" s="270"/>
      <c r="AU48" s="800"/>
      <c r="AV48" s="801"/>
      <c r="AW48" s="270"/>
      <c r="AX48" s="270"/>
      <c r="AY48" s="464"/>
      <c r="AZ48" s="465"/>
      <c r="BA48" s="800"/>
      <c r="BB48" s="801"/>
      <c r="BC48" s="494"/>
      <c r="BD48" s="518"/>
      <c r="BE48" s="518"/>
      <c r="BF48" s="519"/>
      <c r="BG48" s="794"/>
      <c r="BH48" s="795"/>
      <c r="BI48" s="795"/>
      <c r="BJ48" s="856"/>
      <c r="BN48" s="268"/>
      <c r="BP48" s="252"/>
      <c r="BQ48" s="252"/>
    </row>
    <row r="49" spans="1:69" ht="22.5" customHeight="1" x14ac:dyDescent="0.25">
      <c r="A49" s="826"/>
      <c r="B49" s="251" t="s">
        <v>333</v>
      </c>
      <c r="C49" s="269"/>
      <c r="D49" s="270"/>
      <c r="E49" s="270"/>
      <c r="F49" s="270"/>
      <c r="G49" s="270"/>
      <c r="H49" s="270"/>
      <c r="I49" s="489"/>
      <c r="J49" s="795"/>
      <c r="K49" s="795"/>
      <c r="L49" s="823"/>
      <c r="M49" s="494"/>
      <c r="N49" s="204"/>
      <c r="O49" s="802"/>
      <c r="P49" s="803"/>
      <c r="Q49" s="270"/>
      <c r="R49" s="464"/>
      <c r="S49" s="465"/>
      <c r="T49" s="802"/>
      <c r="U49" s="803"/>
      <c r="V49" s="270"/>
      <c r="W49" s="794"/>
      <c r="X49" s="795"/>
      <c r="Y49" s="494"/>
      <c r="Z49" s="270"/>
      <c r="AA49" s="270"/>
      <c r="AB49" s="270"/>
      <c r="AC49" s="464"/>
      <c r="AD49" s="465"/>
      <c r="AE49" s="852"/>
      <c r="AF49" s="794"/>
      <c r="AG49" s="823"/>
      <c r="AH49" s="838"/>
      <c r="AI49" s="839"/>
      <c r="AJ49" s="839"/>
      <c r="AK49" s="840"/>
      <c r="AL49" s="271"/>
      <c r="AM49" s="270"/>
      <c r="AN49" s="270"/>
      <c r="AO49" s="787"/>
      <c r="AP49" s="788"/>
      <c r="AQ49" s="794"/>
      <c r="AR49" s="823"/>
      <c r="AS49" s="270"/>
      <c r="AT49" s="270"/>
      <c r="AU49" s="800"/>
      <c r="AV49" s="801"/>
      <c r="AW49" s="270"/>
      <c r="AX49" s="270"/>
      <c r="AY49" s="464"/>
      <c r="AZ49" s="465"/>
      <c r="BA49" s="800"/>
      <c r="BB49" s="801"/>
      <c r="BC49" s="494"/>
      <c r="BD49" s="518"/>
      <c r="BE49" s="518"/>
      <c r="BF49" s="519"/>
      <c r="BG49" s="794"/>
      <c r="BH49" s="795"/>
      <c r="BI49" s="795"/>
      <c r="BJ49" s="856"/>
      <c r="BN49" s="268"/>
      <c r="BP49" s="252"/>
      <c r="BQ49" s="252"/>
    </row>
    <row r="50" spans="1:69" ht="22.5" customHeight="1" x14ac:dyDescent="0.25">
      <c r="A50" s="826"/>
      <c r="B50" s="202" t="s">
        <v>203</v>
      </c>
      <c r="C50" s="269"/>
      <c r="D50" s="270"/>
      <c r="E50" s="270"/>
      <c r="F50" s="270"/>
      <c r="G50" s="270"/>
      <c r="H50" s="270"/>
      <c r="I50" s="489"/>
      <c r="J50" s="795"/>
      <c r="K50" s="795"/>
      <c r="L50" s="823"/>
      <c r="M50" s="494"/>
      <c r="N50" s="204"/>
      <c r="O50" s="802"/>
      <c r="P50" s="803"/>
      <c r="Q50" s="270"/>
      <c r="R50" s="464"/>
      <c r="S50" s="465"/>
      <c r="T50" s="802"/>
      <c r="U50" s="803"/>
      <c r="V50" s="270"/>
      <c r="W50" s="794"/>
      <c r="X50" s="795"/>
      <c r="Y50" s="494"/>
      <c r="Z50" s="270"/>
      <c r="AA50" s="270"/>
      <c r="AB50" s="270"/>
      <c r="AC50" s="464"/>
      <c r="AD50" s="465"/>
      <c r="AE50" s="852"/>
      <c r="AF50" s="794"/>
      <c r="AG50" s="823"/>
      <c r="AH50" s="838"/>
      <c r="AI50" s="839"/>
      <c r="AJ50" s="839"/>
      <c r="AK50" s="840"/>
      <c r="AL50" s="270"/>
      <c r="AM50" s="271"/>
      <c r="AN50" s="270"/>
      <c r="AO50" s="787"/>
      <c r="AP50" s="788"/>
      <c r="AQ50" s="794"/>
      <c r="AR50" s="823"/>
      <c r="AS50" s="270"/>
      <c r="AT50" s="270"/>
      <c r="AU50" s="800"/>
      <c r="AV50" s="801"/>
      <c r="AW50" s="270"/>
      <c r="AX50" s="270"/>
      <c r="AY50" s="464"/>
      <c r="AZ50" s="465"/>
      <c r="BA50" s="800"/>
      <c r="BB50" s="801"/>
      <c r="BC50" s="494"/>
      <c r="BD50" s="518"/>
      <c r="BE50" s="518"/>
      <c r="BF50" s="519"/>
      <c r="BG50" s="794"/>
      <c r="BH50" s="795"/>
      <c r="BI50" s="795"/>
      <c r="BJ50" s="856"/>
      <c r="BN50" s="268"/>
      <c r="BP50" s="252"/>
      <c r="BQ50" s="252"/>
    </row>
    <row r="51" spans="1:69" ht="22.5" customHeight="1" x14ac:dyDescent="0.25">
      <c r="A51" s="826"/>
      <c r="B51" s="251" t="s">
        <v>204</v>
      </c>
      <c r="C51" s="269"/>
      <c r="D51" s="270"/>
      <c r="E51" s="270"/>
      <c r="F51" s="270"/>
      <c r="G51" s="270"/>
      <c r="H51" s="270"/>
      <c r="I51" s="489"/>
      <c r="J51" s="795"/>
      <c r="K51" s="795"/>
      <c r="L51" s="823"/>
      <c r="M51" s="494"/>
      <c r="N51" s="204"/>
      <c r="O51" s="802"/>
      <c r="P51" s="803"/>
      <c r="Q51" s="270"/>
      <c r="R51" s="464"/>
      <c r="S51" s="465"/>
      <c r="T51" s="802"/>
      <c r="U51" s="803"/>
      <c r="V51" s="270"/>
      <c r="W51" s="794"/>
      <c r="X51" s="795"/>
      <c r="Y51" s="494"/>
      <c r="Z51" s="270"/>
      <c r="AA51" s="270"/>
      <c r="AB51" s="270"/>
      <c r="AC51" s="464"/>
      <c r="AD51" s="465"/>
      <c r="AE51" s="852"/>
      <c r="AF51" s="794"/>
      <c r="AG51" s="823"/>
      <c r="AH51" s="838"/>
      <c r="AI51" s="839"/>
      <c r="AJ51" s="839"/>
      <c r="AK51" s="840"/>
      <c r="AL51" s="270"/>
      <c r="AM51" s="271"/>
      <c r="AN51" s="270"/>
      <c r="AO51" s="787"/>
      <c r="AP51" s="788"/>
      <c r="AQ51" s="794"/>
      <c r="AR51" s="823"/>
      <c r="AS51" s="270"/>
      <c r="AT51" s="270"/>
      <c r="AU51" s="800"/>
      <c r="AV51" s="801"/>
      <c r="AW51" s="270"/>
      <c r="AX51" s="270"/>
      <c r="AY51" s="464"/>
      <c r="AZ51" s="465"/>
      <c r="BA51" s="800"/>
      <c r="BB51" s="801"/>
      <c r="BC51" s="494"/>
      <c r="BD51" s="518"/>
      <c r="BE51" s="518"/>
      <c r="BF51" s="519"/>
      <c r="BG51" s="794"/>
      <c r="BH51" s="795"/>
      <c r="BI51" s="795"/>
      <c r="BJ51" s="856"/>
      <c r="BN51" s="268"/>
      <c r="BP51" s="252"/>
      <c r="BQ51" s="252"/>
    </row>
    <row r="52" spans="1:69" ht="22.5" customHeight="1" x14ac:dyDescent="0.25">
      <c r="A52" s="826"/>
      <c r="B52" s="250" t="s">
        <v>188</v>
      </c>
      <c r="C52" s="269"/>
      <c r="D52" s="270"/>
      <c r="E52" s="270"/>
      <c r="F52" s="270"/>
      <c r="G52" s="270"/>
      <c r="H52" s="270"/>
      <c r="I52" s="489"/>
      <c r="J52" s="795"/>
      <c r="K52" s="795"/>
      <c r="L52" s="823"/>
      <c r="M52" s="494"/>
      <c r="N52" s="204"/>
      <c r="O52" s="802"/>
      <c r="P52" s="803"/>
      <c r="Q52" s="270"/>
      <c r="R52" s="464"/>
      <c r="S52" s="465"/>
      <c r="T52" s="802"/>
      <c r="U52" s="803"/>
      <c r="V52" s="270"/>
      <c r="W52" s="794"/>
      <c r="X52" s="795"/>
      <c r="Y52" s="494"/>
      <c r="Z52" s="270"/>
      <c r="AA52" s="270"/>
      <c r="AB52" s="270"/>
      <c r="AC52" s="464"/>
      <c r="AD52" s="465"/>
      <c r="AE52" s="852"/>
      <c r="AF52" s="794"/>
      <c r="AG52" s="823"/>
      <c r="AH52" s="838"/>
      <c r="AI52" s="839"/>
      <c r="AJ52" s="839"/>
      <c r="AK52" s="840"/>
      <c r="AL52" s="270"/>
      <c r="AM52" s="270"/>
      <c r="AN52" s="271"/>
      <c r="AO52" s="787"/>
      <c r="AP52" s="788"/>
      <c r="AQ52" s="794"/>
      <c r="AR52" s="823"/>
      <c r="AS52" s="270"/>
      <c r="AT52" s="270"/>
      <c r="AU52" s="800"/>
      <c r="AV52" s="801"/>
      <c r="AW52" s="270"/>
      <c r="AX52" s="270"/>
      <c r="AY52" s="464"/>
      <c r="AZ52" s="465"/>
      <c r="BA52" s="800"/>
      <c r="BB52" s="801"/>
      <c r="BC52" s="494"/>
      <c r="BD52" s="518"/>
      <c r="BE52" s="518"/>
      <c r="BF52" s="519"/>
      <c r="BG52" s="794"/>
      <c r="BH52" s="795"/>
      <c r="BI52" s="795"/>
      <c r="BJ52" s="856"/>
      <c r="BN52" s="268"/>
      <c r="BP52" s="252"/>
      <c r="BQ52" s="252"/>
    </row>
    <row r="53" spans="1:69" ht="22.5" customHeight="1" x14ac:dyDescent="0.25">
      <c r="A53" s="826"/>
      <c r="B53" s="249" t="s">
        <v>205</v>
      </c>
      <c r="C53" s="269"/>
      <c r="D53" s="270"/>
      <c r="E53" s="270"/>
      <c r="F53" s="270"/>
      <c r="G53" s="270"/>
      <c r="H53" s="270"/>
      <c r="I53" s="489"/>
      <c r="J53" s="795"/>
      <c r="K53" s="795"/>
      <c r="L53" s="823"/>
      <c r="M53" s="494"/>
      <c r="N53" s="204"/>
      <c r="O53" s="802"/>
      <c r="P53" s="803"/>
      <c r="Q53" s="270"/>
      <c r="R53" s="464"/>
      <c r="S53" s="465"/>
      <c r="T53" s="802"/>
      <c r="U53" s="803"/>
      <c r="V53" s="270"/>
      <c r="W53" s="794"/>
      <c r="X53" s="795"/>
      <c r="Y53" s="494"/>
      <c r="Z53" s="270"/>
      <c r="AA53" s="270"/>
      <c r="AB53" s="270"/>
      <c r="AC53" s="464"/>
      <c r="AD53" s="465"/>
      <c r="AE53" s="852"/>
      <c r="AF53" s="794"/>
      <c r="AG53" s="823"/>
      <c r="AH53" s="838"/>
      <c r="AI53" s="839"/>
      <c r="AJ53" s="839"/>
      <c r="AK53" s="840"/>
      <c r="AL53" s="270"/>
      <c r="AM53" s="270"/>
      <c r="AN53" s="271"/>
      <c r="AO53" s="787"/>
      <c r="AP53" s="788"/>
      <c r="AQ53" s="794"/>
      <c r="AR53" s="823"/>
      <c r="AS53" s="270"/>
      <c r="AT53" s="270"/>
      <c r="AU53" s="800"/>
      <c r="AV53" s="801"/>
      <c r="AW53" s="270"/>
      <c r="AX53" s="270"/>
      <c r="AY53" s="464"/>
      <c r="AZ53" s="465"/>
      <c r="BA53" s="800"/>
      <c r="BB53" s="801"/>
      <c r="BC53" s="494"/>
      <c r="BD53" s="518"/>
      <c r="BE53" s="518"/>
      <c r="BF53" s="519"/>
      <c r="BG53" s="794"/>
      <c r="BH53" s="795"/>
      <c r="BI53" s="795"/>
      <c r="BJ53" s="856"/>
      <c r="BN53" s="268"/>
      <c r="BP53" s="252"/>
      <c r="BQ53" s="252"/>
    </row>
    <row r="54" spans="1:69" ht="22.5" customHeight="1" x14ac:dyDescent="0.25">
      <c r="A54" s="826"/>
      <c r="B54" s="250" t="s">
        <v>190</v>
      </c>
      <c r="C54" s="269"/>
      <c r="D54" s="270"/>
      <c r="E54" s="270"/>
      <c r="F54" s="270"/>
      <c r="G54" s="270"/>
      <c r="H54" s="270"/>
      <c r="I54" s="489"/>
      <c r="J54" s="795"/>
      <c r="K54" s="795"/>
      <c r="L54" s="823"/>
      <c r="M54" s="494"/>
      <c r="N54" s="204"/>
      <c r="O54" s="802"/>
      <c r="P54" s="803"/>
      <c r="Q54" s="270"/>
      <c r="R54" s="464"/>
      <c r="S54" s="465"/>
      <c r="T54" s="802"/>
      <c r="U54" s="803"/>
      <c r="V54" s="270"/>
      <c r="W54" s="794"/>
      <c r="X54" s="795"/>
      <c r="Y54" s="494"/>
      <c r="Z54" s="270"/>
      <c r="AA54" s="270"/>
      <c r="AB54" s="270"/>
      <c r="AC54" s="464"/>
      <c r="AD54" s="465"/>
      <c r="AE54" s="852"/>
      <c r="AF54" s="794"/>
      <c r="AG54" s="823"/>
      <c r="AH54" s="838"/>
      <c r="AI54" s="839"/>
      <c r="AJ54" s="839"/>
      <c r="AK54" s="840"/>
      <c r="AL54" s="270"/>
      <c r="AM54" s="270"/>
      <c r="AN54" s="270"/>
      <c r="AO54" s="829"/>
      <c r="AP54" s="830"/>
      <c r="AQ54" s="794"/>
      <c r="AR54" s="823"/>
      <c r="AS54" s="270"/>
      <c r="AT54" s="270"/>
      <c r="AU54" s="800"/>
      <c r="AV54" s="801"/>
      <c r="AW54" s="270"/>
      <c r="AX54" s="270"/>
      <c r="AY54" s="464"/>
      <c r="AZ54" s="465"/>
      <c r="BA54" s="800"/>
      <c r="BB54" s="801"/>
      <c r="BC54" s="494"/>
      <c r="BD54" s="518"/>
      <c r="BE54" s="518"/>
      <c r="BF54" s="519"/>
      <c r="BG54" s="794"/>
      <c r="BH54" s="795"/>
      <c r="BI54" s="795"/>
      <c r="BJ54" s="856"/>
      <c r="BN54" s="268"/>
      <c r="BP54" s="252"/>
      <c r="BQ54" s="252"/>
    </row>
    <row r="55" spans="1:69" ht="22.5" customHeight="1" x14ac:dyDescent="0.25">
      <c r="A55" s="826"/>
      <c r="B55" s="249" t="s">
        <v>191</v>
      </c>
      <c r="C55" s="269"/>
      <c r="D55" s="270"/>
      <c r="E55" s="270"/>
      <c r="F55" s="270"/>
      <c r="G55" s="270"/>
      <c r="H55" s="270"/>
      <c r="I55" s="489"/>
      <c r="J55" s="795"/>
      <c r="K55" s="795"/>
      <c r="L55" s="823"/>
      <c r="M55" s="494"/>
      <c r="N55" s="204"/>
      <c r="O55" s="802"/>
      <c r="P55" s="803"/>
      <c r="Q55" s="270"/>
      <c r="R55" s="464"/>
      <c r="S55" s="465"/>
      <c r="T55" s="802"/>
      <c r="U55" s="803"/>
      <c r="V55" s="270"/>
      <c r="W55" s="794"/>
      <c r="X55" s="795"/>
      <c r="Y55" s="494"/>
      <c r="Z55" s="270"/>
      <c r="AA55" s="270"/>
      <c r="AB55" s="270"/>
      <c r="AC55" s="464"/>
      <c r="AD55" s="465"/>
      <c r="AE55" s="852"/>
      <c r="AF55" s="794"/>
      <c r="AG55" s="823"/>
      <c r="AH55" s="838"/>
      <c r="AI55" s="839"/>
      <c r="AJ55" s="839"/>
      <c r="AK55" s="840"/>
      <c r="AL55" s="270"/>
      <c r="AM55" s="270"/>
      <c r="AN55" s="270"/>
      <c r="AO55" s="829"/>
      <c r="AP55" s="830"/>
      <c r="AQ55" s="794"/>
      <c r="AR55" s="823"/>
      <c r="AS55" s="270"/>
      <c r="AT55" s="270"/>
      <c r="AU55" s="800"/>
      <c r="AV55" s="801"/>
      <c r="AW55" s="270"/>
      <c r="AX55" s="270"/>
      <c r="AY55" s="464"/>
      <c r="AZ55" s="465"/>
      <c r="BA55" s="800"/>
      <c r="BB55" s="801"/>
      <c r="BC55" s="494"/>
      <c r="BD55" s="518"/>
      <c r="BE55" s="518"/>
      <c r="BF55" s="519"/>
      <c r="BG55" s="794"/>
      <c r="BH55" s="795"/>
      <c r="BI55" s="795"/>
      <c r="BJ55" s="856"/>
      <c r="BN55" s="268"/>
      <c r="BP55" s="252"/>
      <c r="BQ55" s="252"/>
    </row>
    <row r="56" spans="1:69" ht="22.5" customHeight="1" x14ac:dyDescent="0.25">
      <c r="A56" s="826"/>
      <c r="B56" s="272" t="s">
        <v>192</v>
      </c>
      <c r="C56" s="269"/>
      <c r="D56" s="270"/>
      <c r="E56" s="270"/>
      <c r="F56" s="270"/>
      <c r="G56" s="270"/>
      <c r="H56" s="270"/>
      <c r="I56" s="461"/>
      <c r="J56" s="795"/>
      <c r="K56" s="795"/>
      <c r="L56" s="823"/>
      <c r="M56" s="494"/>
      <c r="N56" s="207"/>
      <c r="O56" s="275"/>
      <c r="P56" s="276"/>
      <c r="Q56" s="270"/>
      <c r="R56" s="464"/>
      <c r="S56" s="465"/>
      <c r="T56" s="275"/>
      <c r="U56" s="276"/>
      <c r="V56" s="270"/>
      <c r="W56" s="794"/>
      <c r="X56" s="795"/>
      <c r="Y56" s="494"/>
      <c r="Z56" s="270"/>
      <c r="AA56" s="270"/>
      <c r="AB56" s="270"/>
      <c r="AC56" s="464"/>
      <c r="AD56" s="465"/>
      <c r="AE56" s="852"/>
      <c r="AF56" s="794"/>
      <c r="AG56" s="823"/>
      <c r="AH56" s="838"/>
      <c r="AI56" s="839"/>
      <c r="AJ56" s="839"/>
      <c r="AK56" s="840"/>
      <c r="AL56" s="270"/>
      <c r="AM56" s="270"/>
      <c r="AN56" s="270"/>
      <c r="AO56" s="472"/>
      <c r="AP56" s="473"/>
      <c r="AQ56" s="794"/>
      <c r="AR56" s="823"/>
      <c r="AS56" s="271"/>
      <c r="AT56" s="270"/>
      <c r="AU56" s="273"/>
      <c r="AV56" s="274"/>
      <c r="AW56" s="270"/>
      <c r="AX56" s="270"/>
      <c r="AY56" s="464"/>
      <c r="AZ56" s="465"/>
      <c r="BA56" s="273"/>
      <c r="BB56" s="274"/>
      <c r="BC56" s="494"/>
      <c r="BD56" s="518"/>
      <c r="BE56" s="518"/>
      <c r="BF56" s="519"/>
      <c r="BG56" s="794"/>
      <c r="BH56" s="795"/>
      <c r="BI56" s="795"/>
      <c r="BJ56" s="856"/>
      <c r="BN56" s="268"/>
      <c r="BP56" s="252"/>
      <c r="BQ56" s="252"/>
    </row>
    <row r="57" spans="1:69" ht="22.5" customHeight="1" x14ac:dyDescent="0.25">
      <c r="A57" s="826"/>
      <c r="B57" s="272" t="s">
        <v>193</v>
      </c>
      <c r="C57" s="269"/>
      <c r="D57" s="270"/>
      <c r="E57" s="270"/>
      <c r="F57" s="270"/>
      <c r="G57" s="270"/>
      <c r="H57" s="270"/>
      <c r="I57" s="461"/>
      <c r="J57" s="795"/>
      <c r="K57" s="795"/>
      <c r="L57" s="823"/>
      <c r="M57" s="494"/>
      <c r="N57" s="207"/>
      <c r="O57" s="275"/>
      <c r="P57" s="276"/>
      <c r="Q57" s="270"/>
      <c r="R57" s="464"/>
      <c r="S57" s="465"/>
      <c r="T57" s="275"/>
      <c r="U57" s="276"/>
      <c r="V57" s="270"/>
      <c r="W57" s="794"/>
      <c r="X57" s="795"/>
      <c r="Y57" s="494"/>
      <c r="Z57" s="270"/>
      <c r="AA57" s="270"/>
      <c r="AB57" s="270"/>
      <c r="AC57" s="464"/>
      <c r="AD57" s="465"/>
      <c r="AE57" s="852"/>
      <c r="AF57" s="794"/>
      <c r="AG57" s="823"/>
      <c r="AH57" s="838"/>
      <c r="AI57" s="839"/>
      <c r="AJ57" s="839"/>
      <c r="AK57" s="840"/>
      <c r="AL57" s="270"/>
      <c r="AM57" s="270"/>
      <c r="AN57" s="270"/>
      <c r="AO57" s="472"/>
      <c r="AP57" s="473"/>
      <c r="AQ57" s="794"/>
      <c r="AR57" s="823"/>
      <c r="AS57" s="271"/>
      <c r="AT57" s="270"/>
      <c r="AU57" s="273"/>
      <c r="AV57" s="274"/>
      <c r="AW57" s="270"/>
      <c r="AX57" s="270"/>
      <c r="AY57" s="464"/>
      <c r="AZ57" s="465"/>
      <c r="BA57" s="273"/>
      <c r="BB57" s="274"/>
      <c r="BC57" s="494"/>
      <c r="BD57" s="518"/>
      <c r="BE57" s="518"/>
      <c r="BF57" s="519"/>
      <c r="BG57" s="794"/>
      <c r="BH57" s="795"/>
      <c r="BI57" s="795"/>
      <c r="BJ57" s="856"/>
      <c r="BN57" s="268"/>
      <c r="BP57" s="252"/>
      <c r="BQ57" s="252"/>
    </row>
    <row r="58" spans="1:69" ht="22.5" customHeight="1" x14ac:dyDescent="0.25">
      <c r="A58" s="826"/>
      <c r="B58" s="272" t="s">
        <v>195</v>
      </c>
      <c r="C58" s="269"/>
      <c r="D58" s="270"/>
      <c r="E58" s="270"/>
      <c r="F58" s="270"/>
      <c r="G58" s="270"/>
      <c r="H58" s="270"/>
      <c r="I58" s="461"/>
      <c r="J58" s="795"/>
      <c r="K58" s="795"/>
      <c r="L58" s="823"/>
      <c r="M58" s="494"/>
      <c r="N58" s="207"/>
      <c r="O58" s="275"/>
      <c r="P58" s="276"/>
      <c r="Q58" s="270"/>
      <c r="R58" s="464"/>
      <c r="S58" s="465"/>
      <c r="T58" s="275"/>
      <c r="U58" s="276"/>
      <c r="V58" s="270"/>
      <c r="W58" s="794"/>
      <c r="X58" s="795"/>
      <c r="Y58" s="494"/>
      <c r="Z58" s="270"/>
      <c r="AA58" s="270"/>
      <c r="AB58" s="270"/>
      <c r="AC58" s="464"/>
      <c r="AD58" s="465"/>
      <c r="AE58" s="852"/>
      <c r="AF58" s="794"/>
      <c r="AG58" s="823"/>
      <c r="AH58" s="838"/>
      <c r="AI58" s="839"/>
      <c r="AJ58" s="839"/>
      <c r="AK58" s="840"/>
      <c r="AL58" s="270"/>
      <c r="AM58" s="270"/>
      <c r="AN58" s="270"/>
      <c r="AO58" s="472"/>
      <c r="AP58" s="473"/>
      <c r="AQ58" s="794"/>
      <c r="AR58" s="823"/>
      <c r="AS58" s="271"/>
      <c r="AT58" s="270"/>
      <c r="AU58" s="273"/>
      <c r="AV58" s="274"/>
      <c r="AW58" s="270"/>
      <c r="AX58" s="270"/>
      <c r="AY58" s="464"/>
      <c r="AZ58" s="465"/>
      <c r="BA58" s="273"/>
      <c r="BB58" s="274"/>
      <c r="BC58" s="494"/>
      <c r="BD58" s="518"/>
      <c r="BE58" s="518"/>
      <c r="BF58" s="519"/>
      <c r="BG58" s="794"/>
      <c r="BH58" s="795"/>
      <c r="BI58" s="795"/>
      <c r="BJ58" s="856"/>
      <c r="BN58" s="268"/>
      <c r="BP58" s="252"/>
      <c r="BQ58" s="252"/>
    </row>
    <row r="59" spans="1:69" ht="22.5" customHeight="1" x14ac:dyDescent="0.25">
      <c r="A59" s="826"/>
      <c r="B59" s="272" t="s">
        <v>196</v>
      </c>
      <c r="C59" s="269"/>
      <c r="D59" s="270"/>
      <c r="E59" s="270"/>
      <c r="F59" s="270"/>
      <c r="G59" s="270"/>
      <c r="H59" s="270"/>
      <c r="I59" s="461"/>
      <c r="J59" s="795"/>
      <c r="K59" s="795"/>
      <c r="L59" s="823"/>
      <c r="M59" s="494"/>
      <c r="N59" s="207"/>
      <c r="O59" s="275"/>
      <c r="P59" s="276"/>
      <c r="Q59" s="270"/>
      <c r="R59" s="464"/>
      <c r="S59" s="465"/>
      <c r="T59" s="275"/>
      <c r="U59" s="276"/>
      <c r="V59" s="270"/>
      <c r="W59" s="794"/>
      <c r="X59" s="795"/>
      <c r="Y59" s="494"/>
      <c r="Z59" s="270"/>
      <c r="AA59" s="270"/>
      <c r="AB59" s="270"/>
      <c r="AC59" s="464"/>
      <c r="AD59" s="465"/>
      <c r="AE59" s="852"/>
      <c r="AF59" s="794"/>
      <c r="AG59" s="823"/>
      <c r="AH59" s="838"/>
      <c r="AI59" s="839"/>
      <c r="AJ59" s="839"/>
      <c r="AK59" s="840"/>
      <c r="AL59" s="270"/>
      <c r="AM59" s="270"/>
      <c r="AN59" s="270"/>
      <c r="AO59" s="472"/>
      <c r="AP59" s="473"/>
      <c r="AQ59" s="794"/>
      <c r="AR59" s="823"/>
      <c r="AS59" s="271"/>
      <c r="AT59" s="270"/>
      <c r="AU59" s="273"/>
      <c r="AV59" s="274"/>
      <c r="AW59" s="270"/>
      <c r="AX59" s="270"/>
      <c r="AY59" s="464"/>
      <c r="AZ59" s="465"/>
      <c r="BA59" s="273"/>
      <c r="BB59" s="274"/>
      <c r="BC59" s="494"/>
      <c r="BD59" s="518"/>
      <c r="BE59" s="518"/>
      <c r="BF59" s="519"/>
      <c r="BG59" s="794"/>
      <c r="BH59" s="795"/>
      <c r="BI59" s="795"/>
      <c r="BJ59" s="856"/>
      <c r="BN59" s="268"/>
      <c r="BP59" s="252"/>
      <c r="BQ59" s="252"/>
    </row>
    <row r="60" spans="1:69" ht="22.5" customHeight="1" thickBot="1" x14ac:dyDescent="0.3">
      <c r="A60" s="826"/>
      <c r="B60" s="277" t="s">
        <v>194</v>
      </c>
      <c r="C60" s="269"/>
      <c r="D60" s="270"/>
      <c r="E60" s="270"/>
      <c r="F60" s="270"/>
      <c r="G60" s="270"/>
      <c r="H60" s="270"/>
      <c r="I60" s="461"/>
      <c r="J60" s="795"/>
      <c r="K60" s="795"/>
      <c r="L60" s="823"/>
      <c r="M60" s="500"/>
      <c r="N60" s="230"/>
      <c r="O60" s="511"/>
      <c r="P60" s="512"/>
      <c r="Q60" s="513"/>
      <c r="R60" s="511"/>
      <c r="S60" s="512"/>
      <c r="T60" s="511"/>
      <c r="U60" s="512"/>
      <c r="V60" s="513"/>
      <c r="W60" s="794"/>
      <c r="X60" s="795"/>
      <c r="Y60" s="500"/>
      <c r="Z60" s="513"/>
      <c r="AA60" s="513"/>
      <c r="AB60" s="513"/>
      <c r="AC60" s="511"/>
      <c r="AD60" s="512"/>
      <c r="AE60" s="852"/>
      <c r="AF60" s="794"/>
      <c r="AG60" s="823"/>
      <c r="AH60" s="838"/>
      <c r="AI60" s="839"/>
      <c r="AJ60" s="839"/>
      <c r="AK60" s="840"/>
      <c r="AL60" s="270"/>
      <c r="AM60" s="270"/>
      <c r="AN60" s="270"/>
      <c r="AO60" s="818"/>
      <c r="AP60" s="819"/>
      <c r="AQ60" s="794"/>
      <c r="AR60" s="823"/>
      <c r="AS60" s="525"/>
      <c r="AT60" s="513"/>
      <c r="AU60" s="514"/>
      <c r="AV60" s="515"/>
      <c r="AW60" s="513"/>
      <c r="AX60" s="513"/>
      <c r="AY60" s="511"/>
      <c r="AZ60" s="512"/>
      <c r="BA60" s="514"/>
      <c r="BB60" s="515"/>
      <c r="BC60" s="500"/>
      <c r="BD60" s="518"/>
      <c r="BE60" s="518"/>
      <c r="BF60" s="519"/>
      <c r="BG60" s="794"/>
      <c r="BH60" s="795"/>
      <c r="BI60" s="795"/>
      <c r="BJ60" s="856"/>
      <c r="BN60" s="268"/>
      <c r="BP60" s="252"/>
      <c r="BQ60" s="252"/>
    </row>
    <row r="61" spans="1:69" ht="22.5" customHeight="1" thickTop="1" x14ac:dyDescent="0.25">
      <c r="A61" s="831" t="s">
        <v>465</v>
      </c>
      <c r="B61" s="251" t="s">
        <v>135</v>
      </c>
      <c r="C61" s="266"/>
      <c r="D61" s="267"/>
      <c r="E61" s="267"/>
      <c r="F61" s="267"/>
      <c r="G61" s="267"/>
      <c r="H61" s="267"/>
      <c r="I61" s="488"/>
      <c r="J61" s="795"/>
      <c r="K61" s="795"/>
      <c r="L61" s="823"/>
      <c r="M61" s="499"/>
      <c r="N61" s="193"/>
      <c r="O61" s="810"/>
      <c r="P61" s="811"/>
      <c r="Q61" s="504"/>
      <c r="R61" s="505"/>
      <c r="S61" s="506"/>
      <c r="T61" s="810"/>
      <c r="U61" s="811"/>
      <c r="V61" s="504"/>
      <c r="W61" s="794"/>
      <c r="X61" s="795"/>
      <c r="Y61" s="499"/>
      <c r="Z61" s="504"/>
      <c r="AA61" s="504"/>
      <c r="AB61" s="504"/>
      <c r="AC61" s="505"/>
      <c r="AD61" s="506"/>
      <c r="AE61" s="852"/>
      <c r="AF61" s="794"/>
      <c r="AG61" s="823"/>
      <c r="AH61" s="838"/>
      <c r="AI61" s="839"/>
      <c r="AJ61" s="839"/>
      <c r="AK61" s="840"/>
      <c r="AL61" s="267"/>
      <c r="AM61" s="267"/>
      <c r="AN61" s="267"/>
      <c r="AO61" s="806"/>
      <c r="AP61" s="807"/>
      <c r="AQ61" s="794"/>
      <c r="AR61" s="823"/>
      <c r="AS61" s="193"/>
      <c r="AT61" s="524"/>
      <c r="AU61" s="827"/>
      <c r="AV61" s="828"/>
      <c r="AW61" s="504"/>
      <c r="AX61" s="504"/>
      <c r="AY61" s="505"/>
      <c r="AZ61" s="506"/>
      <c r="BA61" s="827"/>
      <c r="BB61" s="828"/>
      <c r="BC61" s="499"/>
      <c r="BD61" s="518"/>
      <c r="BE61" s="518"/>
      <c r="BF61" s="519"/>
      <c r="BG61" s="794"/>
      <c r="BH61" s="795"/>
      <c r="BI61" s="795"/>
      <c r="BJ61" s="856"/>
      <c r="BP61" s="252"/>
      <c r="BQ61" s="252"/>
    </row>
    <row r="62" spans="1:69" ht="22.5" customHeight="1" x14ac:dyDescent="0.25">
      <c r="A62" s="832"/>
      <c r="B62" s="202" t="s">
        <v>135</v>
      </c>
      <c r="C62" s="269"/>
      <c r="D62" s="270"/>
      <c r="E62" s="270"/>
      <c r="F62" s="270"/>
      <c r="G62" s="270"/>
      <c r="H62" s="270"/>
      <c r="I62" s="489"/>
      <c r="J62" s="795"/>
      <c r="K62" s="795"/>
      <c r="L62" s="823"/>
      <c r="M62" s="494"/>
      <c r="N62" s="193"/>
      <c r="O62" s="802"/>
      <c r="P62" s="803"/>
      <c r="Q62" s="270"/>
      <c r="R62" s="464"/>
      <c r="S62" s="465"/>
      <c r="T62" s="802"/>
      <c r="U62" s="803"/>
      <c r="V62" s="270"/>
      <c r="W62" s="794"/>
      <c r="X62" s="795"/>
      <c r="Y62" s="494"/>
      <c r="Z62" s="270"/>
      <c r="AA62" s="270"/>
      <c r="AB62" s="270"/>
      <c r="AC62" s="464"/>
      <c r="AD62" s="465"/>
      <c r="AE62" s="852"/>
      <c r="AF62" s="794"/>
      <c r="AG62" s="823"/>
      <c r="AH62" s="838"/>
      <c r="AI62" s="839"/>
      <c r="AJ62" s="839"/>
      <c r="AK62" s="840"/>
      <c r="AL62" s="270"/>
      <c r="AM62" s="270"/>
      <c r="AN62" s="270"/>
      <c r="AO62" s="787"/>
      <c r="AP62" s="788"/>
      <c r="AQ62" s="794"/>
      <c r="AR62" s="823"/>
      <c r="AS62" s="204"/>
      <c r="AT62" s="271"/>
      <c r="AU62" s="800"/>
      <c r="AV62" s="801"/>
      <c r="AW62" s="270"/>
      <c r="AX62" s="270"/>
      <c r="AY62" s="464"/>
      <c r="AZ62" s="465"/>
      <c r="BA62" s="800"/>
      <c r="BB62" s="801"/>
      <c r="BC62" s="494"/>
      <c r="BD62" s="518"/>
      <c r="BE62" s="518"/>
      <c r="BF62" s="519"/>
      <c r="BG62" s="794"/>
      <c r="BH62" s="795"/>
      <c r="BI62" s="795"/>
      <c r="BJ62" s="856"/>
      <c r="BP62" s="252"/>
      <c r="BQ62" s="252"/>
    </row>
    <row r="63" spans="1:69" ht="22.5" customHeight="1" x14ac:dyDescent="0.25">
      <c r="A63" s="832"/>
      <c r="B63" s="251" t="s">
        <v>0</v>
      </c>
      <c r="C63" s="269"/>
      <c r="D63" s="270"/>
      <c r="E63" s="270"/>
      <c r="F63" s="270"/>
      <c r="G63" s="270"/>
      <c r="H63" s="270"/>
      <c r="I63" s="489"/>
      <c r="J63" s="795"/>
      <c r="K63" s="795"/>
      <c r="L63" s="823"/>
      <c r="M63" s="494"/>
      <c r="N63" s="193"/>
      <c r="O63" s="802"/>
      <c r="P63" s="803"/>
      <c r="Q63" s="270"/>
      <c r="R63" s="464"/>
      <c r="S63" s="465"/>
      <c r="T63" s="802"/>
      <c r="U63" s="803"/>
      <c r="V63" s="270"/>
      <c r="W63" s="794"/>
      <c r="X63" s="795"/>
      <c r="Y63" s="494"/>
      <c r="Z63" s="270"/>
      <c r="AA63" s="270"/>
      <c r="AB63" s="270"/>
      <c r="AC63" s="464"/>
      <c r="AD63" s="465"/>
      <c r="AE63" s="852"/>
      <c r="AF63" s="794"/>
      <c r="AG63" s="823"/>
      <c r="AH63" s="838"/>
      <c r="AI63" s="839"/>
      <c r="AJ63" s="839"/>
      <c r="AK63" s="840"/>
      <c r="AL63" s="270"/>
      <c r="AM63" s="270"/>
      <c r="AN63" s="270"/>
      <c r="AO63" s="787"/>
      <c r="AP63" s="788"/>
      <c r="AQ63" s="794"/>
      <c r="AR63" s="823"/>
      <c r="AS63" s="270"/>
      <c r="AT63" s="504"/>
      <c r="AU63" s="833"/>
      <c r="AV63" s="834"/>
      <c r="AW63" s="270"/>
      <c r="AX63" s="270"/>
      <c r="AY63" s="464"/>
      <c r="AZ63" s="465"/>
      <c r="BA63" s="800"/>
      <c r="BB63" s="801"/>
      <c r="BC63" s="494"/>
      <c r="BD63" s="518"/>
      <c r="BE63" s="518"/>
      <c r="BF63" s="519"/>
      <c r="BG63" s="794"/>
      <c r="BH63" s="795"/>
      <c r="BI63" s="795"/>
      <c r="BJ63" s="856"/>
      <c r="BP63" s="252"/>
      <c r="BQ63" s="252"/>
    </row>
    <row r="64" spans="1:69" ht="22.5" customHeight="1" x14ac:dyDescent="0.25">
      <c r="A64" s="832"/>
      <c r="B64" s="202" t="s">
        <v>139</v>
      </c>
      <c r="C64" s="269"/>
      <c r="D64" s="270"/>
      <c r="E64" s="270"/>
      <c r="F64" s="270"/>
      <c r="G64" s="270"/>
      <c r="H64" s="270"/>
      <c r="I64" s="489"/>
      <c r="J64" s="795"/>
      <c r="K64" s="795"/>
      <c r="L64" s="823"/>
      <c r="M64" s="494"/>
      <c r="N64" s="193"/>
      <c r="O64" s="802"/>
      <c r="P64" s="803"/>
      <c r="Q64" s="270"/>
      <c r="R64" s="464"/>
      <c r="S64" s="465"/>
      <c r="T64" s="802"/>
      <c r="U64" s="803"/>
      <c r="V64" s="270"/>
      <c r="W64" s="794"/>
      <c r="X64" s="795"/>
      <c r="Y64" s="494"/>
      <c r="Z64" s="270"/>
      <c r="AA64" s="270"/>
      <c r="AB64" s="270"/>
      <c r="AC64" s="464"/>
      <c r="AD64" s="465"/>
      <c r="AE64" s="852"/>
      <c r="AF64" s="794"/>
      <c r="AG64" s="823"/>
      <c r="AH64" s="838"/>
      <c r="AI64" s="839"/>
      <c r="AJ64" s="839"/>
      <c r="AK64" s="840"/>
      <c r="AL64" s="270"/>
      <c r="AM64" s="270"/>
      <c r="AN64" s="270"/>
      <c r="AO64" s="787"/>
      <c r="AP64" s="788"/>
      <c r="AQ64" s="794"/>
      <c r="AR64" s="823"/>
      <c r="AS64" s="270"/>
      <c r="AT64" s="270"/>
      <c r="AU64" s="833"/>
      <c r="AV64" s="834"/>
      <c r="AW64" s="270"/>
      <c r="AX64" s="270"/>
      <c r="AY64" s="464"/>
      <c r="AZ64" s="465"/>
      <c r="BA64" s="800"/>
      <c r="BB64" s="801"/>
      <c r="BC64" s="494"/>
      <c r="BD64" s="518"/>
      <c r="BE64" s="518"/>
      <c r="BF64" s="519"/>
      <c r="BG64" s="794"/>
      <c r="BH64" s="795"/>
      <c r="BI64" s="795"/>
      <c r="BJ64" s="856"/>
      <c r="BM64" s="279"/>
      <c r="BP64" s="252"/>
      <c r="BQ64" s="252"/>
    </row>
    <row r="65" spans="1:69" ht="22.5" customHeight="1" x14ac:dyDescent="0.25">
      <c r="A65" s="832"/>
      <c r="B65" s="251" t="s">
        <v>248</v>
      </c>
      <c r="C65" s="269"/>
      <c r="D65" s="270"/>
      <c r="E65" s="270"/>
      <c r="F65" s="270"/>
      <c r="G65" s="270"/>
      <c r="H65" s="270"/>
      <c r="I65" s="489"/>
      <c r="J65" s="795"/>
      <c r="K65" s="795"/>
      <c r="L65" s="823"/>
      <c r="M65" s="494"/>
      <c r="N65" s="204"/>
      <c r="O65" s="802"/>
      <c r="P65" s="803"/>
      <c r="Q65" s="270"/>
      <c r="R65" s="464"/>
      <c r="S65" s="465"/>
      <c r="T65" s="802"/>
      <c r="U65" s="803"/>
      <c r="V65" s="270"/>
      <c r="W65" s="794"/>
      <c r="X65" s="795"/>
      <c r="Y65" s="494"/>
      <c r="Z65" s="270"/>
      <c r="AA65" s="270"/>
      <c r="AB65" s="270"/>
      <c r="AC65" s="464"/>
      <c r="AD65" s="465"/>
      <c r="AE65" s="852"/>
      <c r="AF65" s="794"/>
      <c r="AG65" s="823"/>
      <c r="AH65" s="838"/>
      <c r="AI65" s="839"/>
      <c r="AJ65" s="839"/>
      <c r="AK65" s="840"/>
      <c r="AL65" s="270"/>
      <c r="AM65" s="270"/>
      <c r="AN65" s="270"/>
      <c r="AO65" s="787"/>
      <c r="AP65" s="788"/>
      <c r="AQ65" s="794"/>
      <c r="AR65" s="823"/>
      <c r="AS65" s="270"/>
      <c r="AT65" s="270"/>
      <c r="AU65" s="800"/>
      <c r="AV65" s="801"/>
      <c r="AW65" s="271"/>
      <c r="AX65" s="270"/>
      <c r="AY65" s="464"/>
      <c r="AZ65" s="465"/>
      <c r="BA65" s="800"/>
      <c r="BB65" s="801"/>
      <c r="BC65" s="494"/>
      <c r="BD65" s="518"/>
      <c r="BE65" s="518"/>
      <c r="BF65" s="519"/>
      <c r="BG65" s="794"/>
      <c r="BH65" s="795"/>
      <c r="BI65" s="795"/>
      <c r="BJ65" s="856"/>
      <c r="BM65" s="279"/>
      <c r="BP65" s="252"/>
      <c r="BQ65" s="252"/>
    </row>
    <row r="66" spans="1:69" ht="22.5" customHeight="1" x14ac:dyDescent="0.25">
      <c r="A66" s="832"/>
      <c r="B66" s="250" t="s">
        <v>249</v>
      </c>
      <c r="C66" s="269"/>
      <c r="D66" s="270"/>
      <c r="E66" s="270"/>
      <c r="F66" s="270"/>
      <c r="G66" s="270"/>
      <c r="H66" s="270"/>
      <c r="I66" s="489"/>
      <c r="J66" s="795"/>
      <c r="K66" s="795"/>
      <c r="L66" s="823"/>
      <c r="M66" s="494"/>
      <c r="N66" s="204"/>
      <c r="O66" s="802"/>
      <c r="P66" s="803"/>
      <c r="Q66" s="270"/>
      <c r="R66" s="464"/>
      <c r="S66" s="465"/>
      <c r="T66" s="802"/>
      <c r="U66" s="803"/>
      <c r="V66" s="270"/>
      <c r="W66" s="794"/>
      <c r="X66" s="795"/>
      <c r="Y66" s="494"/>
      <c r="Z66" s="270"/>
      <c r="AA66" s="270"/>
      <c r="AB66" s="270"/>
      <c r="AC66" s="464"/>
      <c r="AD66" s="465"/>
      <c r="AE66" s="852"/>
      <c r="AF66" s="794"/>
      <c r="AG66" s="823"/>
      <c r="AH66" s="838"/>
      <c r="AI66" s="839"/>
      <c r="AJ66" s="839"/>
      <c r="AK66" s="840"/>
      <c r="AL66" s="270"/>
      <c r="AM66" s="270"/>
      <c r="AN66" s="270"/>
      <c r="AO66" s="787"/>
      <c r="AP66" s="788"/>
      <c r="AQ66" s="794"/>
      <c r="AR66" s="823"/>
      <c r="AS66" s="270"/>
      <c r="AT66" s="270"/>
      <c r="AU66" s="800"/>
      <c r="AV66" s="801"/>
      <c r="AW66" s="271"/>
      <c r="AX66" s="270"/>
      <c r="AY66" s="464"/>
      <c r="AZ66" s="465"/>
      <c r="BA66" s="800"/>
      <c r="BB66" s="801"/>
      <c r="BC66" s="494"/>
      <c r="BD66" s="518"/>
      <c r="BE66" s="518"/>
      <c r="BF66" s="519"/>
      <c r="BG66" s="794"/>
      <c r="BH66" s="795"/>
      <c r="BI66" s="795"/>
      <c r="BJ66" s="856"/>
      <c r="BM66" s="279"/>
      <c r="BP66" s="252"/>
      <c r="BQ66" s="252"/>
    </row>
    <row r="67" spans="1:69" ht="22.5" customHeight="1" x14ac:dyDescent="0.25">
      <c r="A67" s="832"/>
      <c r="B67" s="249" t="s">
        <v>250</v>
      </c>
      <c r="C67" s="269"/>
      <c r="D67" s="270"/>
      <c r="E67" s="270"/>
      <c r="F67" s="270"/>
      <c r="G67" s="270"/>
      <c r="H67" s="270"/>
      <c r="I67" s="489"/>
      <c r="J67" s="795"/>
      <c r="K67" s="795"/>
      <c r="L67" s="823"/>
      <c r="M67" s="494"/>
      <c r="N67" s="204"/>
      <c r="O67" s="800"/>
      <c r="P67" s="801"/>
      <c r="Q67" s="270"/>
      <c r="R67" s="464"/>
      <c r="S67" s="465"/>
      <c r="T67" s="800"/>
      <c r="U67" s="801"/>
      <c r="V67" s="270"/>
      <c r="W67" s="794"/>
      <c r="X67" s="795"/>
      <c r="Y67" s="494"/>
      <c r="Z67" s="270"/>
      <c r="AA67" s="270"/>
      <c r="AB67" s="270"/>
      <c r="AC67" s="464"/>
      <c r="AD67" s="465"/>
      <c r="AE67" s="852"/>
      <c r="AF67" s="794"/>
      <c r="AG67" s="823"/>
      <c r="AH67" s="838"/>
      <c r="AI67" s="839"/>
      <c r="AJ67" s="839"/>
      <c r="AK67" s="840"/>
      <c r="AL67" s="270"/>
      <c r="AM67" s="270"/>
      <c r="AN67" s="270"/>
      <c r="AO67" s="787"/>
      <c r="AP67" s="788"/>
      <c r="AQ67" s="794"/>
      <c r="AR67" s="823"/>
      <c r="AS67" s="270"/>
      <c r="AT67" s="270"/>
      <c r="AU67" s="800"/>
      <c r="AV67" s="801"/>
      <c r="AW67" s="270"/>
      <c r="AX67" s="271"/>
      <c r="AY67" s="464"/>
      <c r="AZ67" s="465"/>
      <c r="BA67" s="800"/>
      <c r="BB67" s="801"/>
      <c r="BC67" s="494"/>
      <c r="BD67" s="518"/>
      <c r="BE67" s="518"/>
      <c r="BF67" s="519"/>
      <c r="BG67" s="794"/>
      <c r="BH67" s="795"/>
      <c r="BI67" s="795"/>
      <c r="BJ67" s="856"/>
      <c r="BM67" s="279"/>
      <c r="BP67" s="252"/>
      <c r="BQ67" s="252"/>
    </row>
    <row r="68" spans="1:69" ht="22.5" customHeight="1" x14ac:dyDescent="0.25">
      <c r="A68" s="832"/>
      <c r="B68" s="250" t="s">
        <v>251</v>
      </c>
      <c r="C68" s="269"/>
      <c r="D68" s="270"/>
      <c r="E68" s="270"/>
      <c r="F68" s="270"/>
      <c r="G68" s="270"/>
      <c r="H68" s="270"/>
      <c r="I68" s="489"/>
      <c r="J68" s="795"/>
      <c r="K68" s="795"/>
      <c r="L68" s="823"/>
      <c r="M68" s="494"/>
      <c r="N68" s="204"/>
      <c r="O68" s="800"/>
      <c r="P68" s="801"/>
      <c r="Q68" s="270"/>
      <c r="R68" s="464"/>
      <c r="S68" s="465"/>
      <c r="T68" s="800"/>
      <c r="U68" s="801"/>
      <c r="V68" s="270"/>
      <c r="W68" s="794"/>
      <c r="X68" s="795"/>
      <c r="Y68" s="494"/>
      <c r="Z68" s="270"/>
      <c r="AA68" s="270"/>
      <c r="AB68" s="270"/>
      <c r="AC68" s="464"/>
      <c r="AD68" s="465"/>
      <c r="AE68" s="852"/>
      <c r="AF68" s="794"/>
      <c r="AG68" s="823"/>
      <c r="AH68" s="838"/>
      <c r="AI68" s="839"/>
      <c r="AJ68" s="839"/>
      <c r="AK68" s="840"/>
      <c r="AL68" s="270"/>
      <c r="AM68" s="270"/>
      <c r="AN68" s="270"/>
      <c r="AO68" s="787"/>
      <c r="AP68" s="788"/>
      <c r="AQ68" s="794"/>
      <c r="AR68" s="823"/>
      <c r="AS68" s="270"/>
      <c r="AT68" s="270"/>
      <c r="AU68" s="800"/>
      <c r="AV68" s="801"/>
      <c r="AW68" s="270"/>
      <c r="AX68" s="271"/>
      <c r="AY68" s="464"/>
      <c r="AZ68" s="465"/>
      <c r="BA68" s="800"/>
      <c r="BB68" s="801"/>
      <c r="BC68" s="494"/>
      <c r="BD68" s="518"/>
      <c r="BE68" s="518"/>
      <c r="BF68" s="519"/>
      <c r="BG68" s="794"/>
      <c r="BH68" s="795"/>
      <c r="BI68" s="795"/>
      <c r="BJ68" s="856"/>
      <c r="BM68" s="279"/>
      <c r="BP68" s="252"/>
      <c r="BQ68" s="252"/>
    </row>
    <row r="69" spans="1:69" ht="22.5" customHeight="1" x14ac:dyDescent="0.25">
      <c r="A69" s="832"/>
      <c r="B69" s="249" t="s">
        <v>145</v>
      </c>
      <c r="C69" s="269"/>
      <c r="D69" s="270"/>
      <c r="E69" s="270"/>
      <c r="F69" s="270"/>
      <c r="G69" s="270"/>
      <c r="H69" s="270"/>
      <c r="I69" s="489"/>
      <c r="J69" s="795"/>
      <c r="K69" s="795"/>
      <c r="L69" s="823"/>
      <c r="M69" s="494"/>
      <c r="N69" s="213"/>
      <c r="O69" s="800"/>
      <c r="P69" s="801"/>
      <c r="Q69" s="270"/>
      <c r="R69" s="464"/>
      <c r="S69" s="465"/>
      <c r="T69" s="800"/>
      <c r="U69" s="801"/>
      <c r="V69" s="270"/>
      <c r="W69" s="794"/>
      <c r="X69" s="795"/>
      <c r="Y69" s="494"/>
      <c r="Z69" s="270"/>
      <c r="AA69" s="270"/>
      <c r="AB69" s="270"/>
      <c r="AC69" s="464"/>
      <c r="AD69" s="465"/>
      <c r="AE69" s="852"/>
      <c r="AF69" s="794"/>
      <c r="AG69" s="823"/>
      <c r="AH69" s="838"/>
      <c r="AI69" s="839"/>
      <c r="AJ69" s="839"/>
      <c r="AK69" s="840"/>
      <c r="AL69" s="270"/>
      <c r="AM69" s="270"/>
      <c r="AN69" s="270"/>
      <c r="AO69" s="787"/>
      <c r="AP69" s="788"/>
      <c r="AQ69" s="794"/>
      <c r="AR69" s="823"/>
      <c r="AS69" s="270"/>
      <c r="AT69" s="270"/>
      <c r="AU69" s="800"/>
      <c r="AV69" s="801"/>
      <c r="AW69" s="270"/>
      <c r="AX69" s="270"/>
      <c r="AY69" s="480"/>
      <c r="AZ69" s="503"/>
      <c r="BA69" s="800"/>
      <c r="BB69" s="801"/>
      <c r="BC69" s="494"/>
      <c r="BD69" s="518"/>
      <c r="BE69" s="518"/>
      <c r="BF69" s="519"/>
      <c r="BG69" s="794"/>
      <c r="BH69" s="795"/>
      <c r="BI69" s="795"/>
      <c r="BJ69" s="856"/>
      <c r="BM69" s="279"/>
      <c r="BP69" s="252"/>
      <c r="BQ69" s="252"/>
    </row>
    <row r="70" spans="1:69" ht="22.5" customHeight="1" x14ac:dyDescent="0.25">
      <c r="A70" s="832"/>
      <c r="B70" s="250" t="s">
        <v>452</v>
      </c>
      <c r="C70" s="269"/>
      <c r="D70" s="270"/>
      <c r="E70" s="270"/>
      <c r="F70" s="270"/>
      <c r="G70" s="270"/>
      <c r="H70" s="270"/>
      <c r="I70" s="489"/>
      <c r="J70" s="795"/>
      <c r="K70" s="795"/>
      <c r="L70" s="823"/>
      <c r="M70" s="494"/>
      <c r="N70" s="215"/>
      <c r="O70" s="800"/>
      <c r="P70" s="801"/>
      <c r="Q70" s="270"/>
      <c r="R70" s="464"/>
      <c r="S70" s="465"/>
      <c r="T70" s="800"/>
      <c r="U70" s="801"/>
      <c r="V70" s="270"/>
      <c r="W70" s="794"/>
      <c r="X70" s="795"/>
      <c r="Y70" s="494"/>
      <c r="Z70" s="270"/>
      <c r="AA70" s="270"/>
      <c r="AB70" s="270"/>
      <c r="AC70" s="464"/>
      <c r="AD70" s="465"/>
      <c r="AE70" s="852"/>
      <c r="AF70" s="794"/>
      <c r="AG70" s="823"/>
      <c r="AH70" s="838"/>
      <c r="AI70" s="839"/>
      <c r="AJ70" s="839"/>
      <c r="AK70" s="840"/>
      <c r="AL70" s="270"/>
      <c r="AM70" s="270"/>
      <c r="AN70" s="270"/>
      <c r="AO70" s="787"/>
      <c r="AP70" s="788"/>
      <c r="AQ70" s="794"/>
      <c r="AR70" s="823"/>
      <c r="AS70" s="270"/>
      <c r="AT70" s="270"/>
      <c r="AU70" s="800"/>
      <c r="AV70" s="801"/>
      <c r="AW70" s="270"/>
      <c r="AX70" s="270"/>
      <c r="AY70" s="480"/>
      <c r="AZ70" s="503"/>
      <c r="BA70" s="800"/>
      <c r="BB70" s="801"/>
      <c r="BC70" s="494"/>
      <c r="BD70" s="518"/>
      <c r="BE70" s="518"/>
      <c r="BF70" s="519"/>
      <c r="BG70" s="794"/>
      <c r="BH70" s="795"/>
      <c r="BI70" s="795"/>
      <c r="BJ70" s="856"/>
      <c r="BM70" s="279"/>
      <c r="BP70" s="252"/>
      <c r="BQ70" s="252"/>
    </row>
    <row r="71" spans="1:69" ht="22.5" customHeight="1" x14ac:dyDescent="0.25">
      <c r="A71" s="832"/>
      <c r="B71" s="249" t="s">
        <v>148</v>
      </c>
      <c r="C71" s="269"/>
      <c r="D71" s="270"/>
      <c r="E71" s="270"/>
      <c r="F71" s="270"/>
      <c r="G71" s="270"/>
      <c r="H71" s="270"/>
      <c r="I71" s="489"/>
      <c r="J71" s="795"/>
      <c r="K71" s="795"/>
      <c r="L71" s="823"/>
      <c r="M71" s="494"/>
      <c r="N71" s="215"/>
      <c r="O71" s="800"/>
      <c r="P71" s="801"/>
      <c r="Q71" s="270"/>
      <c r="R71" s="464"/>
      <c r="S71" s="465"/>
      <c r="T71" s="800"/>
      <c r="U71" s="801"/>
      <c r="V71" s="270"/>
      <c r="W71" s="794"/>
      <c r="X71" s="795"/>
      <c r="Y71" s="494"/>
      <c r="Z71" s="270"/>
      <c r="AA71" s="270"/>
      <c r="AB71" s="270"/>
      <c r="AC71" s="464"/>
      <c r="AD71" s="465"/>
      <c r="AE71" s="852"/>
      <c r="AF71" s="794"/>
      <c r="AG71" s="823"/>
      <c r="AH71" s="838"/>
      <c r="AI71" s="839"/>
      <c r="AJ71" s="839"/>
      <c r="AK71" s="840"/>
      <c r="AL71" s="270"/>
      <c r="AM71" s="270"/>
      <c r="AN71" s="270"/>
      <c r="AO71" s="787"/>
      <c r="AP71" s="788"/>
      <c r="AQ71" s="794"/>
      <c r="AR71" s="823"/>
      <c r="AS71" s="270"/>
      <c r="AT71" s="270"/>
      <c r="AU71" s="800"/>
      <c r="AV71" s="801"/>
      <c r="AW71" s="270"/>
      <c r="AX71" s="270"/>
      <c r="AY71" s="464"/>
      <c r="AZ71" s="465"/>
      <c r="BA71" s="833"/>
      <c r="BB71" s="834"/>
      <c r="BC71" s="494"/>
      <c r="BD71" s="518"/>
      <c r="BE71" s="518"/>
      <c r="BF71" s="519"/>
      <c r="BG71" s="794"/>
      <c r="BH71" s="795"/>
      <c r="BI71" s="795"/>
      <c r="BJ71" s="856"/>
      <c r="BM71" s="279"/>
      <c r="BP71" s="252"/>
      <c r="BQ71" s="252"/>
    </row>
    <row r="72" spans="1:69" ht="22.5" customHeight="1" x14ac:dyDescent="0.25">
      <c r="A72" s="832"/>
      <c r="B72" s="250" t="s">
        <v>150</v>
      </c>
      <c r="C72" s="269"/>
      <c r="D72" s="270"/>
      <c r="E72" s="270"/>
      <c r="F72" s="270"/>
      <c r="G72" s="270"/>
      <c r="H72" s="270"/>
      <c r="I72" s="489"/>
      <c r="J72" s="795"/>
      <c r="K72" s="795"/>
      <c r="L72" s="823"/>
      <c r="M72" s="494"/>
      <c r="N72" s="215"/>
      <c r="O72" s="800"/>
      <c r="P72" s="801"/>
      <c r="Q72" s="270"/>
      <c r="R72" s="464"/>
      <c r="S72" s="465"/>
      <c r="T72" s="800"/>
      <c r="U72" s="801"/>
      <c r="V72" s="270"/>
      <c r="W72" s="794"/>
      <c r="X72" s="795"/>
      <c r="Y72" s="494"/>
      <c r="Z72" s="270"/>
      <c r="AA72" s="270"/>
      <c r="AB72" s="270"/>
      <c r="AC72" s="464"/>
      <c r="AD72" s="465"/>
      <c r="AE72" s="852"/>
      <c r="AF72" s="794"/>
      <c r="AG72" s="823"/>
      <c r="AH72" s="838"/>
      <c r="AI72" s="839"/>
      <c r="AJ72" s="839"/>
      <c r="AK72" s="840"/>
      <c r="AL72" s="270"/>
      <c r="AM72" s="270"/>
      <c r="AN72" s="270"/>
      <c r="AO72" s="787"/>
      <c r="AP72" s="788"/>
      <c r="AQ72" s="794"/>
      <c r="AR72" s="823"/>
      <c r="AS72" s="270"/>
      <c r="AT72" s="270"/>
      <c r="AU72" s="800"/>
      <c r="AV72" s="801"/>
      <c r="AW72" s="270"/>
      <c r="AX72" s="270"/>
      <c r="AY72" s="464"/>
      <c r="AZ72" s="465"/>
      <c r="BA72" s="833"/>
      <c r="BB72" s="834"/>
      <c r="BC72" s="494"/>
      <c r="BD72" s="518"/>
      <c r="BE72" s="518"/>
      <c r="BF72" s="519"/>
      <c r="BG72" s="794"/>
      <c r="BH72" s="795"/>
      <c r="BI72" s="795"/>
      <c r="BJ72" s="856"/>
      <c r="BM72" s="279"/>
    </row>
    <row r="73" spans="1:69" ht="22.5" customHeight="1" x14ac:dyDescent="0.25">
      <c r="A73" s="832"/>
      <c r="B73" s="250" t="s">
        <v>453</v>
      </c>
      <c r="C73" s="269"/>
      <c r="D73" s="270"/>
      <c r="E73" s="270"/>
      <c r="F73" s="270"/>
      <c r="G73" s="270"/>
      <c r="H73" s="270"/>
      <c r="I73" s="461"/>
      <c r="J73" s="795"/>
      <c r="K73" s="795"/>
      <c r="L73" s="823"/>
      <c r="M73" s="494"/>
      <c r="N73" s="215"/>
      <c r="O73" s="422"/>
      <c r="P73" s="423"/>
      <c r="Q73" s="270"/>
      <c r="R73" s="464"/>
      <c r="S73" s="465"/>
      <c r="T73" s="422"/>
      <c r="U73" s="423"/>
      <c r="V73" s="270"/>
      <c r="W73" s="794"/>
      <c r="X73" s="795"/>
      <c r="Y73" s="494"/>
      <c r="Z73" s="270"/>
      <c r="AA73" s="270"/>
      <c r="AB73" s="270"/>
      <c r="AC73" s="464"/>
      <c r="AD73" s="465"/>
      <c r="AE73" s="852"/>
      <c r="AF73" s="794"/>
      <c r="AG73" s="823"/>
      <c r="AH73" s="838"/>
      <c r="AI73" s="839"/>
      <c r="AJ73" s="839"/>
      <c r="AK73" s="840"/>
      <c r="AL73" s="270"/>
      <c r="AM73" s="270"/>
      <c r="AN73" s="270"/>
      <c r="AO73" s="420"/>
      <c r="AP73" s="421"/>
      <c r="AQ73" s="794"/>
      <c r="AR73" s="823"/>
      <c r="AS73" s="270"/>
      <c r="AT73" s="270"/>
      <c r="AU73" s="422"/>
      <c r="AV73" s="423"/>
      <c r="AW73" s="270"/>
      <c r="AX73" s="270"/>
      <c r="AY73" s="464"/>
      <c r="AZ73" s="465"/>
      <c r="BA73" s="462"/>
      <c r="BB73" s="463"/>
      <c r="BC73" s="494"/>
      <c r="BD73" s="518"/>
      <c r="BE73" s="518"/>
      <c r="BF73" s="519"/>
      <c r="BG73" s="794"/>
      <c r="BH73" s="795"/>
      <c r="BI73" s="795"/>
      <c r="BJ73" s="856"/>
      <c r="BM73" s="279"/>
    </row>
    <row r="74" spans="1:69" ht="22.5" customHeight="1" x14ac:dyDescent="0.25">
      <c r="A74" s="832"/>
      <c r="B74" s="250" t="s">
        <v>153</v>
      </c>
      <c r="C74" s="269"/>
      <c r="D74" s="270"/>
      <c r="E74" s="270"/>
      <c r="F74" s="270"/>
      <c r="G74" s="270"/>
      <c r="H74" s="270"/>
      <c r="I74" s="461"/>
      <c r="J74" s="795"/>
      <c r="K74" s="795"/>
      <c r="L74" s="823"/>
      <c r="M74" s="494"/>
      <c r="N74" s="215"/>
      <c r="O74" s="413"/>
      <c r="P74" s="414"/>
      <c r="Q74" s="270"/>
      <c r="R74" s="464"/>
      <c r="S74" s="465"/>
      <c r="T74" s="413"/>
      <c r="U74" s="414"/>
      <c r="V74" s="270"/>
      <c r="W74" s="794"/>
      <c r="X74" s="795"/>
      <c r="Y74" s="494"/>
      <c r="Z74" s="270"/>
      <c r="AA74" s="270"/>
      <c r="AB74" s="270"/>
      <c r="AC74" s="464"/>
      <c r="AD74" s="465"/>
      <c r="AE74" s="852"/>
      <c r="AF74" s="794"/>
      <c r="AG74" s="823"/>
      <c r="AH74" s="838"/>
      <c r="AI74" s="839"/>
      <c r="AJ74" s="839"/>
      <c r="AK74" s="840"/>
      <c r="AL74" s="270"/>
      <c r="AM74" s="270"/>
      <c r="AN74" s="270"/>
      <c r="AO74" s="411"/>
      <c r="AP74" s="412"/>
      <c r="AQ74" s="794"/>
      <c r="AR74" s="823"/>
      <c r="AS74" s="270"/>
      <c r="AT74" s="270"/>
      <c r="AU74" s="413"/>
      <c r="AV74" s="414"/>
      <c r="AW74" s="270"/>
      <c r="AX74" s="270"/>
      <c r="AY74" s="464"/>
      <c r="AZ74" s="465"/>
      <c r="BA74" s="462"/>
      <c r="BB74" s="463"/>
      <c r="BC74" s="494"/>
      <c r="BD74" s="518"/>
      <c r="BE74" s="518"/>
      <c r="BF74" s="519"/>
      <c r="BG74" s="794"/>
      <c r="BH74" s="795"/>
      <c r="BI74" s="795"/>
      <c r="BJ74" s="856"/>
      <c r="BM74" s="279"/>
    </row>
    <row r="75" spans="1:69" ht="22.5" customHeight="1" x14ac:dyDescent="0.25">
      <c r="A75" s="832"/>
      <c r="B75" s="250" t="s">
        <v>463</v>
      </c>
      <c r="C75" s="269"/>
      <c r="D75" s="270"/>
      <c r="E75" s="270"/>
      <c r="F75" s="270"/>
      <c r="G75" s="270"/>
      <c r="H75" s="270"/>
      <c r="I75" s="461"/>
      <c r="J75" s="795"/>
      <c r="K75" s="795"/>
      <c r="L75" s="823"/>
      <c r="M75" s="494"/>
      <c r="N75" s="215"/>
      <c r="O75" s="422"/>
      <c r="P75" s="423"/>
      <c r="Q75" s="270"/>
      <c r="R75" s="464"/>
      <c r="S75" s="465"/>
      <c r="T75" s="422"/>
      <c r="U75" s="423"/>
      <c r="V75" s="270"/>
      <c r="W75" s="794"/>
      <c r="X75" s="795"/>
      <c r="Y75" s="494"/>
      <c r="Z75" s="270"/>
      <c r="AA75" s="270"/>
      <c r="AB75" s="270"/>
      <c r="AC75" s="464"/>
      <c r="AD75" s="465"/>
      <c r="AE75" s="852"/>
      <c r="AF75" s="794"/>
      <c r="AG75" s="823"/>
      <c r="AH75" s="838"/>
      <c r="AI75" s="839"/>
      <c r="AJ75" s="839"/>
      <c r="AK75" s="840"/>
      <c r="AL75" s="270"/>
      <c r="AM75" s="270"/>
      <c r="AN75" s="270"/>
      <c r="AO75" s="420"/>
      <c r="AP75" s="421"/>
      <c r="AQ75" s="794"/>
      <c r="AR75" s="823"/>
      <c r="AS75" s="270"/>
      <c r="AT75" s="270"/>
      <c r="AU75" s="422"/>
      <c r="AV75" s="423"/>
      <c r="AW75" s="270"/>
      <c r="AX75" s="270"/>
      <c r="AY75" s="464"/>
      <c r="AZ75" s="465"/>
      <c r="BA75" s="462"/>
      <c r="BB75" s="463"/>
      <c r="BC75" s="494"/>
      <c r="BD75" s="518"/>
      <c r="BE75" s="518"/>
      <c r="BF75" s="519"/>
      <c r="BG75" s="794"/>
      <c r="BH75" s="795"/>
      <c r="BI75" s="795"/>
      <c r="BJ75" s="856"/>
      <c r="BM75" s="279"/>
    </row>
    <row r="76" spans="1:69" ht="22.5" customHeight="1" x14ac:dyDescent="0.25">
      <c r="A76" s="832"/>
      <c r="B76" s="249" t="s">
        <v>403</v>
      </c>
      <c r="C76" s="269"/>
      <c r="D76" s="270"/>
      <c r="E76" s="270"/>
      <c r="F76" s="270"/>
      <c r="G76" s="270"/>
      <c r="H76" s="270"/>
      <c r="I76" s="489"/>
      <c r="J76" s="795"/>
      <c r="K76" s="795"/>
      <c r="L76" s="823"/>
      <c r="M76" s="494"/>
      <c r="N76" s="215"/>
      <c r="O76" s="800"/>
      <c r="P76" s="801"/>
      <c r="Q76" s="270"/>
      <c r="R76" s="464"/>
      <c r="S76" s="465"/>
      <c r="T76" s="800"/>
      <c r="U76" s="801"/>
      <c r="V76" s="270"/>
      <c r="W76" s="794"/>
      <c r="X76" s="795"/>
      <c r="Y76" s="494"/>
      <c r="Z76" s="270"/>
      <c r="AA76" s="270"/>
      <c r="AB76" s="270"/>
      <c r="AC76" s="464"/>
      <c r="AD76" s="465"/>
      <c r="AE76" s="852"/>
      <c r="AF76" s="794"/>
      <c r="AG76" s="823"/>
      <c r="AH76" s="838"/>
      <c r="AI76" s="839"/>
      <c r="AJ76" s="839"/>
      <c r="AK76" s="840"/>
      <c r="AL76" s="270"/>
      <c r="AM76" s="270"/>
      <c r="AN76" s="270"/>
      <c r="AO76" s="787"/>
      <c r="AP76" s="788"/>
      <c r="AQ76" s="794"/>
      <c r="AR76" s="823"/>
      <c r="AS76" s="270"/>
      <c r="AT76" s="270"/>
      <c r="AU76" s="800"/>
      <c r="AV76" s="801"/>
      <c r="AW76" s="270"/>
      <c r="AX76" s="270"/>
      <c r="AY76" s="464"/>
      <c r="AZ76" s="465"/>
      <c r="BA76" s="800"/>
      <c r="BB76" s="801"/>
      <c r="BC76" s="495"/>
      <c r="BD76" s="518"/>
      <c r="BE76" s="518"/>
      <c r="BF76" s="519"/>
      <c r="BG76" s="794"/>
      <c r="BH76" s="795"/>
      <c r="BI76" s="795"/>
      <c r="BJ76" s="856"/>
      <c r="BM76" s="279"/>
    </row>
    <row r="77" spans="1:69" ht="22.5" customHeight="1" thickBot="1" x14ac:dyDescent="0.3">
      <c r="A77" s="854"/>
      <c r="B77" s="250" t="s">
        <v>154</v>
      </c>
      <c r="C77" s="269"/>
      <c r="D77" s="270"/>
      <c r="E77" s="270"/>
      <c r="F77" s="270"/>
      <c r="G77" s="270"/>
      <c r="H77" s="270"/>
      <c r="I77" s="490"/>
      <c r="J77" s="797"/>
      <c r="K77" s="797"/>
      <c r="L77" s="824"/>
      <c r="M77" s="496"/>
      <c r="N77" s="204"/>
      <c r="O77" s="800"/>
      <c r="P77" s="801"/>
      <c r="Q77" s="270"/>
      <c r="R77" s="497"/>
      <c r="S77" s="498"/>
      <c r="T77" s="800"/>
      <c r="U77" s="801"/>
      <c r="V77" s="270"/>
      <c r="W77" s="796"/>
      <c r="X77" s="797"/>
      <c r="Y77" s="496"/>
      <c r="Z77" s="270"/>
      <c r="AA77" s="270"/>
      <c r="AB77" s="270"/>
      <c r="AC77" s="497"/>
      <c r="AD77" s="498"/>
      <c r="AE77" s="853"/>
      <c r="AF77" s="794"/>
      <c r="AG77" s="823"/>
      <c r="AH77" s="838"/>
      <c r="AI77" s="839"/>
      <c r="AJ77" s="839"/>
      <c r="AK77" s="840"/>
      <c r="AL77" s="270"/>
      <c r="AM77" s="270"/>
      <c r="AN77" s="270"/>
      <c r="AO77" s="787"/>
      <c r="AP77" s="788"/>
      <c r="AQ77" s="794"/>
      <c r="AR77" s="823"/>
      <c r="AS77" s="270"/>
      <c r="AT77" s="270"/>
      <c r="AU77" s="800"/>
      <c r="AV77" s="801"/>
      <c r="AW77" s="270"/>
      <c r="AX77" s="270"/>
      <c r="AY77" s="497"/>
      <c r="AZ77" s="498"/>
      <c r="BA77" s="800"/>
      <c r="BB77" s="801"/>
      <c r="BC77" s="523"/>
      <c r="BD77" s="520"/>
      <c r="BE77" s="520"/>
      <c r="BF77" s="521"/>
      <c r="BG77" s="796"/>
      <c r="BH77" s="797"/>
      <c r="BI77" s="797"/>
      <c r="BJ77" s="857"/>
      <c r="BM77" s="279"/>
    </row>
    <row r="78" spans="1:69" ht="22.5" customHeight="1" thickTop="1" x14ac:dyDescent="0.2">
      <c r="A78" s="252"/>
      <c r="B78" s="280" t="s">
        <v>76</v>
      </c>
      <c r="C78" s="281">
        <v>1</v>
      </c>
      <c r="D78" s="281">
        <v>2</v>
      </c>
      <c r="E78" s="281">
        <v>3</v>
      </c>
      <c r="F78" s="281">
        <v>4</v>
      </c>
      <c r="G78" s="281">
        <v>5</v>
      </c>
      <c r="H78" s="281">
        <v>6</v>
      </c>
      <c r="I78" s="756">
        <v>7</v>
      </c>
      <c r="J78" s="757"/>
      <c r="K78" s="281"/>
      <c r="L78" s="756">
        <v>7</v>
      </c>
      <c r="M78" s="757"/>
      <c r="N78" s="281">
        <v>8</v>
      </c>
      <c r="O78" s="756">
        <v>9</v>
      </c>
      <c r="P78" s="757"/>
      <c r="Q78" s="281">
        <v>10</v>
      </c>
      <c r="R78" s="756">
        <v>11</v>
      </c>
      <c r="S78" s="757"/>
      <c r="T78" s="756">
        <v>12</v>
      </c>
      <c r="U78" s="757"/>
      <c r="V78" s="491">
        <v>13</v>
      </c>
      <c r="W78" s="282"/>
      <c r="X78" s="281"/>
      <c r="Y78" s="281">
        <v>14</v>
      </c>
      <c r="Z78" s="281">
        <v>15</v>
      </c>
      <c r="AA78" s="281">
        <v>16</v>
      </c>
      <c r="AB78" s="281">
        <v>17</v>
      </c>
      <c r="AC78" s="756">
        <v>18</v>
      </c>
      <c r="AD78" s="757"/>
      <c r="AE78" s="281"/>
      <c r="AF78" s="281"/>
      <c r="AG78" s="281"/>
      <c r="AH78" s="756"/>
      <c r="AI78" s="757"/>
      <c r="AJ78" s="756"/>
      <c r="AK78" s="757"/>
      <c r="AL78" s="281">
        <v>19</v>
      </c>
      <c r="AM78" s="281">
        <v>20</v>
      </c>
      <c r="AN78" s="281">
        <v>21</v>
      </c>
      <c r="AO78" s="756">
        <v>22</v>
      </c>
      <c r="AP78" s="757"/>
      <c r="AQ78" s="281"/>
      <c r="AR78" s="281"/>
      <c r="AS78" s="281">
        <v>23</v>
      </c>
      <c r="AT78" s="281">
        <v>24</v>
      </c>
      <c r="AU78" s="756">
        <v>25</v>
      </c>
      <c r="AV78" s="757"/>
      <c r="AW78" s="281">
        <v>26</v>
      </c>
      <c r="AX78" s="281">
        <v>27</v>
      </c>
      <c r="AY78" s="756">
        <v>28</v>
      </c>
      <c r="AZ78" s="757"/>
      <c r="BA78" s="756">
        <v>29</v>
      </c>
      <c r="BB78" s="757"/>
      <c r="BC78" s="281">
        <v>30</v>
      </c>
      <c r="BD78" s="281"/>
      <c r="BE78" s="281"/>
      <c r="BF78" s="281"/>
      <c r="BG78" s="756"/>
      <c r="BH78" s="757"/>
      <c r="BI78" s="756"/>
      <c r="BJ78" s="757"/>
    </row>
    <row r="79" spans="1:69" ht="22.5" customHeight="1" x14ac:dyDescent="0.2">
      <c r="B79" s="283" t="s">
        <v>77</v>
      </c>
      <c r="C79" s="284">
        <v>36</v>
      </c>
      <c r="D79" s="284">
        <v>37</v>
      </c>
      <c r="E79" s="284">
        <v>38</v>
      </c>
      <c r="F79" s="284">
        <v>39</v>
      </c>
      <c r="G79" s="284">
        <v>40</v>
      </c>
      <c r="H79" s="284">
        <v>41</v>
      </c>
      <c r="I79" s="843">
        <v>42</v>
      </c>
      <c r="J79" s="844"/>
      <c r="K79" s="284">
        <v>43</v>
      </c>
      <c r="L79" s="758">
        <v>44</v>
      </c>
      <c r="M79" s="759"/>
      <c r="N79" s="479">
        <v>45</v>
      </c>
      <c r="O79" s="761">
        <v>46</v>
      </c>
      <c r="P79" s="845"/>
      <c r="Q79" s="479">
        <v>47</v>
      </c>
      <c r="R79" s="758">
        <v>48</v>
      </c>
      <c r="S79" s="759"/>
      <c r="T79" s="761">
        <v>49</v>
      </c>
      <c r="U79" s="844"/>
      <c r="V79" s="284">
        <v>50</v>
      </c>
      <c r="W79" s="284">
        <v>51</v>
      </c>
      <c r="X79" s="284">
        <v>52</v>
      </c>
      <c r="Y79" s="479">
        <v>1</v>
      </c>
      <c r="Z79" s="479">
        <v>2</v>
      </c>
      <c r="AA79" s="479">
        <v>3</v>
      </c>
      <c r="AB79" s="479">
        <v>4</v>
      </c>
      <c r="AC79" s="761">
        <v>5</v>
      </c>
      <c r="AD79" s="759"/>
      <c r="AE79" s="284">
        <v>6</v>
      </c>
      <c r="AF79" s="284">
        <v>7</v>
      </c>
      <c r="AG79" s="284">
        <v>8</v>
      </c>
      <c r="AH79" s="758">
        <v>9</v>
      </c>
      <c r="AI79" s="759"/>
      <c r="AJ79" s="843">
        <v>10</v>
      </c>
      <c r="AK79" s="844"/>
      <c r="AL79" s="284">
        <v>11</v>
      </c>
      <c r="AM79" s="284">
        <v>12</v>
      </c>
      <c r="AN79" s="284">
        <v>13</v>
      </c>
      <c r="AO79" s="843">
        <v>14</v>
      </c>
      <c r="AP79" s="844"/>
      <c r="AQ79" s="284">
        <v>15</v>
      </c>
      <c r="AR79" s="284">
        <v>16</v>
      </c>
      <c r="AS79" s="284">
        <v>17</v>
      </c>
      <c r="AT79" s="284">
        <v>18</v>
      </c>
      <c r="AU79" s="843">
        <v>19</v>
      </c>
      <c r="AV79" s="844"/>
      <c r="AW79" s="284">
        <v>20</v>
      </c>
      <c r="AX79" s="284">
        <v>21</v>
      </c>
      <c r="AY79" s="758">
        <v>22</v>
      </c>
      <c r="AZ79" s="759"/>
      <c r="BA79" s="843">
        <v>23</v>
      </c>
      <c r="BB79" s="844"/>
      <c r="BC79" s="284">
        <v>24</v>
      </c>
      <c r="BD79" s="284">
        <v>25</v>
      </c>
      <c r="BE79" s="284">
        <v>26</v>
      </c>
      <c r="BF79" s="284">
        <v>27</v>
      </c>
      <c r="BG79" s="843">
        <v>28</v>
      </c>
      <c r="BH79" s="844"/>
      <c r="BI79" s="843">
        <v>29</v>
      </c>
      <c r="BJ79" s="844"/>
    </row>
    <row r="80" spans="1:69" ht="22.5" customHeight="1" x14ac:dyDescent="0.2">
      <c r="B80" s="283" t="s">
        <v>78</v>
      </c>
      <c r="C80" s="755" t="s">
        <v>79</v>
      </c>
      <c r="D80" s="755"/>
      <c r="E80" s="755"/>
      <c r="F80" s="755"/>
      <c r="G80" s="755" t="s">
        <v>80</v>
      </c>
      <c r="H80" s="755"/>
      <c r="I80" s="755"/>
      <c r="J80" s="755"/>
      <c r="K80" s="755"/>
      <c r="L80" s="476"/>
      <c r="M80" s="477"/>
      <c r="N80" s="477" t="s">
        <v>81</v>
      </c>
      <c r="O80" s="477"/>
      <c r="P80" s="477"/>
      <c r="Q80" s="477"/>
      <c r="R80" s="478"/>
      <c r="S80" s="758" t="s">
        <v>133</v>
      </c>
      <c r="T80" s="760"/>
      <c r="U80" s="760"/>
      <c r="V80" s="760"/>
      <c r="W80" s="760"/>
      <c r="X80" s="760"/>
      <c r="Y80" s="476"/>
      <c r="Z80" s="477" t="s">
        <v>157</v>
      </c>
      <c r="AA80" s="477"/>
      <c r="AB80" s="477"/>
      <c r="AC80" s="478"/>
      <c r="AD80" s="758" t="s">
        <v>158</v>
      </c>
      <c r="AE80" s="760"/>
      <c r="AF80" s="760"/>
      <c r="AG80" s="760"/>
      <c r="AH80" s="759"/>
      <c r="AI80" s="758" t="s">
        <v>82</v>
      </c>
      <c r="AJ80" s="760"/>
      <c r="AK80" s="760"/>
      <c r="AL80" s="760"/>
      <c r="AM80" s="760"/>
      <c r="AN80" s="759"/>
      <c r="AO80" s="758" t="s">
        <v>83</v>
      </c>
      <c r="AP80" s="760"/>
      <c r="AQ80" s="760"/>
      <c r="AR80" s="760"/>
      <c r="AS80" s="759"/>
      <c r="AT80" s="478"/>
      <c r="AU80" s="848" t="s">
        <v>84</v>
      </c>
      <c r="AV80" s="849"/>
      <c r="AW80" s="849"/>
      <c r="AX80" s="849"/>
      <c r="AY80" s="850"/>
      <c r="AZ80" s="758" t="s">
        <v>159</v>
      </c>
      <c r="BA80" s="760"/>
      <c r="BB80" s="760"/>
      <c r="BC80" s="760"/>
      <c r="BD80" s="760"/>
      <c r="BE80" s="759"/>
      <c r="BF80" s="758" t="s">
        <v>160</v>
      </c>
      <c r="BG80" s="760"/>
      <c r="BH80" s="760"/>
      <c r="BI80" s="760"/>
      <c r="BJ80" s="759"/>
    </row>
    <row r="81" spans="2:31" ht="22.5" customHeight="1" x14ac:dyDescent="0.2">
      <c r="B81" s="285"/>
    </row>
    <row r="82" spans="2:31" ht="22.5" customHeight="1" x14ac:dyDescent="0.2">
      <c r="B82" s="286" t="s">
        <v>85</v>
      </c>
    </row>
    <row r="83" spans="2:31" ht="22.5" customHeight="1" x14ac:dyDescent="0.2">
      <c r="B83" s="287"/>
      <c r="AC83" s="252"/>
      <c r="AD83" s="252"/>
      <c r="AE83" s="252"/>
    </row>
    <row r="84" spans="2:31" ht="22.5" customHeight="1" x14ac:dyDescent="0.2">
      <c r="B84" s="288" t="s">
        <v>86</v>
      </c>
    </row>
    <row r="85" spans="2:31" ht="22.5" customHeight="1" x14ac:dyDescent="0.2">
      <c r="B85" s="287"/>
    </row>
    <row r="86" spans="2:31" ht="22.5" customHeight="1" x14ac:dyDescent="0.2">
      <c r="B86" s="306" t="s">
        <v>334</v>
      </c>
    </row>
    <row r="88" spans="2:31" ht="22.5" customHeight="1" x14ac:dyDescent="0.2">
      <c r="B88" s="522" t="s">
        <v>474</v>
      </c>
    </row>
  </sheetData>
  <mergeCells count="320">
    <mergeCell ref="AO77:AP77"/>
    <mergeCell ref="AQ9:AR77"/>
    <mergeCell ref="AO60:AP60"/>
    <mergeCell ref="AO61:AP61"/>
    <mergeCell ref="AO62:AP62"/>
    <mergeCell ref="AO63:AP63"/>
    <mergeCell ref="AO64:AP64"/>
    <mergeCell ref="AO65:AP65"/>
    <mergeCell ref="O9:P9"/>
    <mergeCell ref="O11:P11"/>
    <mergeCell ref="O14:P14"/>
    <mergeCell ref="AE9:AE77"/>
    <mergeCell ref="O67:P67"/>
    <mergeCell ref="T64:U64"/>
    <mergeCell ref="T55:U55"/>
    <mergeCell ref="O64:P64"/>
    <mergeCell ref="T62:U62"/>
    <mergeCell ref="O54:P54"/>
    <mergeCell ref="T54:U54"/>
    <mergeCell ref="O53:P53"/>
    <mergeCell ref="T53:U53"/>
    <mergeCell ref="O52:P52"/>
    <mergeCell ref="T52:U52"/>
    <mergeCell ref="O51:P51"/>
    <mergeCell ref="AO80:AS80"/>
    <mergeCell ref="AY79:AZ79"/>
    <mergeCell ref="AY78:AZ78"/>
    <mergeCell ref="AZ80:BE80"/>
    <mergeCell ref="BF80:BJ80"/>
    <mergeCell ref="AO66:AP66"/>
    <mergeCell ref="AO67:AP67"/>
    <mergeCell ref="AO68:AP68"/>
    <mergeCell ref="AO33:AP33"/>
    <mergeCell ref="AO34:AP34"/>
    <mergeCell ref="AO35:AP35"/>
    <mergeCell ref="AO36:AP36"/>
    <mergeCell ref="AO37:AP37"/>
    <mergeCell ref="AO38:AP38"/>
    <mergeCell ref="AO39:AP39"/>
    <mergeCell ref="AO40:AP40"/>
    <mergeCell ref="AO42:AP42"/>
    <mergeCell ref="BG9:BJ77"/>
    <mergeCell ref="AU80:AY80"/>
    <mergeCell ref="AO70:AP70"/>
    <mergeCell ref="AO71:AP71"/>
    <mergeCell ref="AO72:AP72"/>
    <mergeCell ref="AO76:AP76"/>
    <mergeCell ref="AO79:AP79"/>
    <mergeCell ref="AU79:AV79"/>
    <mergeCell ref="BA79:BB79"/>
    <mergeCell ref="BG79:BH79"/>
    <mergeCell ref="BI79:BJ79"/>
    <mergeCell ref="I79:J79"/>
    <mergeCell ref="O79:P79"/>
    <mergeCell ref="T79:U79"/>
    <mergeCell ref="AJ79:AK79"/>
    <mergeCell ref="AO78:AP78"/>
    <mergeCell ref="AU78:AV78"/>
    <mergeCell ref="BA78:BB78"/>
    <mergeCell ref="BG78:BH78"/>
    <mergeCell ref="BI78:BJ78"/>
    <mergeCell ref="I78:J78"/>
    <mergeCell ref="O78:P78"/>
    <mergeCell ref="T78:U78"/>
    <mergeCell ref="AJ78:AK78"/>
    <mergeCell ref="BA69:BB69"/>
    <mergeCell ref="AU68:AV68"/>
    <mergeCell ref="BA68:BB68"/>
    <mergeCell ref="O71:P71"/>
    <mergeCell ref="T71:U71"/>
    <mergeCell ref="O70:P70"/>
    <mergeCell ref="T70:U70"/>
    <mergeCell ref="AU71:AV71"/>
    <mergeCell ref="BA71:BB71"/>
    <mergeCell ref="AU70:AV70"/>
    <mergeCell ref="BA70:BB70"/>
    <mergeCell ref="AO69:AP69"/>
    <mergeCell ref="O69:P69"/>
    <mergeCell ref="T69:U69"/>
    <mergeCell ref="T77:U77"/>
    <mergeCell ref="AU77:AV77"/>
    <mergeCell ref="BA77:BB77"/>
    <mergeCell ref="O76:P76"/>
    <mergeCell ref="O68:P68"/>
    <mergeCell ref="T68:U68"/>
    <mergeCell ref="AU69:AV69"/>
    <mergeCell ref="AF9:AG77"/>
    <mergeCell ref="AO9:AP9"/>
    <mergeCell ref="AO10:AP10"/>
    <mergeCell ref="AO12:AP12"/>
    <mergeCell ref="AO13:AP13"/>
    <mergeCell ref="AO14:AP14"/>
    <mergeCell ref="AO15:AP15"/>
    <mergeCell ref="AO16:AP16"/>
    <mergeCell ref="AO17:AP17"/>
    <mergeCell ref="AO18:AP18"/>
    <mergeCell ref="AO30:AP30"/>
    <mergeCell ref="AO31:AP31"/>
    <mergeCell ref="BA61:BB61"/>
    <mergeCell ref="T76:U76"/>
    <mergeCell ref="O72:P72"/>
    <mergeCell ref="T72:U72"/>
    <mergeCell ref="AU76:AV76"/>
    <mergeCell ref="AO54:AP54"/>
    <mergeCell ref="AO55:AP55"/>
    <mergeCell ref="A61:A77"/>
    <mergeCell ref="O63:P63"/>
    <mergeCell ref="T63:U63"/>
    <mergeCell ref="AU63:AV63"/>
    <mergeCell ref="BA63:BB63"/>
    <mergeCell ref="AU62:AV62"/>
    <mergeCell ref="BA62:BB62"/>
    <mergeCell ref="O62:P62"/>
    <mergeCell ref="T61:U61"/>
    <mergeCell ref="O61:P61"/>
    <mergeCell ref="AU64:AV64"/>
    <mergeCell ref="BA64:BB64"/>
    <mergeCell ref="O65:P65"/>
    <mergeCell ref="T65:U65"/>
    <mergeCell ref="T66:U66"/>
    <mergeCell ref="O66:P66"/>
    <mergeCell ref="T67:U67"/>
    <mergeCell ref="AH9:AK77"/>
    <mergeCell ref="BA76:BB76"/>
    <mergeCell ref="AU72:AV72"/>
    <mergeCell ref="BA72:BB72"/>
    <mergeCell ref="O77:P77"/>
    <mergeCell ref="AU65:AV65"/>
    <mergeCell ref="BA65:BB65"/>
    <mergeCell ref="AU67:AV67"/>
    <mergeCell ref="BA67:BB67"/>
    <mergeCell ref="AU66:AV66"/>
    <mergeCell ref="BA66:BB66"/>
    <mergeCell ref="AU61:AV61"/>
    <mergeCell ref="AO46:AP46"/>
    <mergeCell ref="AO47:AP47"/>
    <mergeCell ref="AO48:AP48"/>
    <mergeCell ref="AO49:AP49"/>
    <mergeCell ref="AO50:AP50"/>
    <mergeCell ref="BA52:BB52"/>
    <mergeCell ref="AU51:AV51"/>
    <mergeCell ref="BA51:BB51"/>
    <mergeCell ref="AO51:AP51"/>
    <mergeCell ref="AO52:AP52"/>
    <mergeCell ref="AU53:AV53"/>
    <mergeCell ref="BA53:BB53"/>
    <mergeCell ref="AU55:AV55"/>
    <mergeCell ref="BA55:BB55"/>
    <mergeCell ref="AU54:AV54"/>
    <mergeCell ref="BA54:BB54"/>
    <mergeCell ref="AO53:AP53"/>
    <mergeCell ref="T51:U51"/>
    <mergeCell ref="AU52:AV52"/>
    <mergeCell ref="AU47:AV47"/>
    <mergeCell ref="BA47:BB47"/>
    <mergeCell ref="O50:P50"/>
    <mergeCell ref="T50:U50"/>
    <mergeCell ref="O49:P49"/>
    <mergeCell ref="T49:U49"/>
    <mergeCell ref="AU50:AV50"/>
    <mergeCell ref="BA50:BB50"/>
    <mergeCell ref="AU49:AV49"/>
    <mergeCell ref="BA49:BB49"/>
    <mergeCell ref="T38:U38"/>
    <mergeCell ref="AU39:AV39"/>
    <mergeCell ref="AU38:AV38"/>
    <mergeCell ref="O37:P37"/>
    <mergeCell ref="T37:U37"/>
    <mergeCell ref="J9:L77"/>
    <mergeCell ref="A43:A60"/>
    <mergeCell ref="O43:P43"/>
    <mergeCell ref="T43:U43"/>
    <mergeCell ref="O42:P42"/>
    <mergeCell ref="T42:U42"/>
    <mergeCell ref="O44:P44"/>
    <mergeCell ref="T44:U44"/>
    <mergeCell ref="O48:P48"/>
    <mergeCell ref="T48:U48"/>
    <mergeCell ref="O47:P47"/>
    <mergeCell ref="T47:U47"/>
    <mergeCell ref="O46:P46"/>
    <mergeCell ref="T46:U46"/>
    <mergeCell ref="O45:P45"/>
    <mergeCell ref="T45:U45"/>
    <mergeCell ref="O55:P55"/>
    <mergeCell ref="AU43:AV43"/>
    <mergeCell ref="AU46:AV46"/>
    <mergeCell ref="A27:A42"/>
    <mergeCell ref="AU26:AV26"/>
    <mergeCell ref="BA26:BB26"/>
    <mergeCell ref="O30:P30"/>
    <mergeCell ref="T30:U30"/>
    <mergeCell ref="AU30:AV30"/>
    <mergeCell ref="BA30:BB30"/>
    <mergeCell ref="BA29:BB29"/>
    <mergeCell ref="AU31:AV31"/>
    <mergeCell ref="BA31:BB31"/>
    <mergeCell ref="O33:P33"/>
    <mergeCell ref="T33:U33"/>
    <mergeCell ref="O32:P32"/>
    <mergeCell ref="T32:U32"/>
    <mergeCell ref="AU33:AV33"/>
    <mergeCell ref="BA33:BB33"/>
    <mergeCell ref="BA39:BB39"/>
    <mergeCell ref="BA38:BB38"/>
    <mergeCell ref="AU42:AV42"/>
    <mergeCell ref="O36:P36"/>
    <mergeCell ref="T36:U36"/>
    <mergeCell ref="O39:P39"/>
    <mergeCell ref="T39:U39"/>
    <mergeCell ref="O38:P38"/>
    <mergeCell ref="O35:P35"/>
    <mergeCell ref="T35:U35"/>
    <mergeCell ref="O34:P34"/>
    <mergeCell ref="T34:U34"/>
    <mergeCell ref="AU35:AV35"/>
    <mergeCell ref="AO23:AP23"/>
    <mergeCell ref="AO25:AP25"/>
    <mergeCell ref="AO26:AP26"/>
    <mergeCell ref="AO27:AP27"/>
    <mergeCell ref="AO29:AP29"/>
    <mergeCell ref="AO32:AP32"/>
    <mergeCell ref="BA44:BB44"/>
    <mergeCell ref="AO43:AP43"/>
    <mergeCell ref="AO44:AP44"/>
    <mergeCell ref="AO45:AP45"/>
    <mergeCell ref="AU44:AV44"/>
    <mergeCell ref="BA21:BB21"/>
    <mergeCell ref="AU29:AV29"/>
    <mergeCell ref="AU27:AV27"/>
    <mergeCell ref="BA27:BB27"/>
    <mergeCell ref="AU22:AV22"/>
    <mergeCell ref="BA22:BB22"/>
    <mergeCell ref="AU32:AV32"/>
    <mergeCell ref="BA32:BB32"/>
    <mergeCell ref="BA35:BB35"/>
    <mergeCell ref="AU34:AV34"/>
    <mergeCell ref="BA34:BB34"/>
    <mergeCell ref="BA43:BB43"/>
    <mergeCell ref="AU18:AV18"/>
    <mergeCell ref="BA18:BB18"/>
    <mergeCell ref="AU17:AV17"/>
    <mergeCell ref="BA17:BB17"/>
    <mergeCell ref="W9:X77"/>
    <mergeCell ref="AU20:AV20"/>
    <mergeCell ref="BA20:BB20"/>
    <mergeCell ref="AU19:AV19"/>
    <mergeCell ref="BA19:BB19"/>
    <mergeCell ref="AO19:AP19"/>
    <mergeCell ref="AO20:AP20"/>
    <mergeCell ref="BA42:BB42"/>
    <mergeCell ref="AU48:AV48"/>
    <mergeCell ref="BA46:BB46"/>
    <mergeCell ref="BA48:BB48"/>
    <mergeCell ref="AU21:AV21"/>
    <mergeCell ref="AO21:AP21"/>
    <mergeCell ref="AO22:AP22"/>
    <mergeCell ref="BA37:BB37"/>
    <mergeCell ref="BA36:BB36"/>
    <mergeCell ref="AU37:AV37"/>
    <mergeCell ref="AU36:AV36"/>
    <mergeCell ref="AU45:AV45"/>
    <mergeCell ref="BA45:BB45"/>
    <mergeCell ref="A8:B8"/>
    <mergeCell ref="C8:BJ8"/>
    <mergeCell ref="A13:A26"/>
    <mergeCell ref="O13:P13"/>
    <mergeCell ref="T13:U13"/>
    <mergeCell ref="AU13:AV13"/>
    <mergeCell ref="O16:P16"/>
    <mergeCell ref="T16:U16"/>
    <mergeCell ref="BA13:BB13"/>
    <mergeCell ref="O15:P15"/>
    <mergeCell ref="T15:U15"/>
    <mergeCell ref="A9:A12"/>
    <mergeCell ref="BA10:BB10"/>
    <mergeCell ref="BA12:BB12"/>
    <mergeCell ref="AU10:AV10"/>
    <mergeCell ref="AU12:AV12"/>
    <mergeCell ref="O10:P10"/>
    <mergeCell ref="T10:U10"/>
    <mergeCell ref="O12:P12"/>
    <mergeCell ref="AU16:AV16"/>
    <mergeCell ref="BA16:BB16"/>
    <mergeCell ref="AU15:AV15"/>
    <mergeCell ref="BA15:BB15"/>
    <mergeCell ref="O18:P18"/>
    <mergeCell ref="T12:U12"/>
    <mergeCell ref="T31:U31"/>
    <mergeCell ref="O31:P31"/>
    <mergeCell ref="T29:U29"/>
    <mergeCell ref="O29:P29"/>
    <mergeCell ref="T26:U26"/>
    <mergeCell ref="O26:P26"/>
    <mergeCell ref="T27:U27"/>
    <mergeCell ref="O27:P27"/>
    <mergeCell ref="O20:P20"/>
    <mergeCell ref="T20:U20"/>
    <mergeCell ref="O19:P19"/>
    <mergeCell ref="T19:U19"/>
    <mergeCell ref="O22:P22"/>
    <mergeCell ref="T22:U22"/>
    <mergeCell ref="O21:P21"/>
    <mergeCell ref="T21:U21"/>
    <mergeCell ref="T18:U18"/>
    <mergeCell ref="O17:P17"/>
    <mergeCell ref="T17:U17"/>
    <mergeCell ref="C80:F80"/>
    <mergeCell ref="G80:K80"/>
    <mergeCell ref="R78:S78"/>
    <mergeCell ref="R79:S79"/>
    <mergeCell ref="S80:X80"/>
    <mergeCell ref="AC79:AD79"/>
    <mergeCell ref="AC78:AD78"/>
    <mergeCell ref="AH79:AI79"/>
    <mergeCell ref="AH78:AI78"/>
    <mergeCell ref="AD80:AH80"/>
    <mergeCell ref="AI80:AN80"/>
    <mergeCell ref="L79:M79"/>
    <mergeCell ref="L78:M78"/>
  </mergeCells>
  <pageMargins left="0.70866141732283472" right="0.70866141732283472" top="0.74803149606299213" bottom="0.74803149606299213" header="0.31496062992125984" footer="0.31496062992125984"/>
  <pageSetup paperSize="8" scale="39"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27"/>
  <sheetViews>
    <sheetView showGridLines="0" zoomScale="50" zoomScaleNormal="50" workbookViewId="0">
      <pane xSplit="5" ySplit="6" topLeftCell="F7" activePane="bottomRight" state="frozen"/>
      <selection activeCell="CA68" sqref="CA68"/>
      <selection pane="topRight" activeCell="CA68" sqref="CA68"/>
      <selection pane="bottomLeft" activeCell="CA68" sqref="CA68"/>
      <selection pane="bottomRight" activeCell="A5" sqref="A5:E5"/>
    </sheetView>
  </sheetViews>
  <sheetFormatPr baseColWidth="10" defaultRowHeight="15" x14ac:dyDescent="0.25"/>
  <cols>
    <col min="1" max="2" width="7.140625" customWidth="1"/>
    <col min="3" max="3" width="5.7109375" bestFit="1" customWidth="1"/>
    <col min="4" max="4" width="17.42578125" customWidth="1"/>
    <col min="5" max="5" width="42.85546875" customWidth="1"/>
    <col min="6" max="74" width="6.85546875" customWidth="1"/>
    <col min="75" max="75" width="7.85546875" bestFit="1" customWidth="1"/>
  </cols>
  <sheetData>
    <row r="1" spans="1:78" ht="99.75" customHeight="1" x14ac:dyDescent="0.25"/>
    <row r="2" spans="1:78" ht="21" x14ac:dyDescent="0.35">
      <c r="A2" s="526"/>
      <c r="B2" s="526"/>
      <c r="C2" s="526"/>
      <c r="D2" s="451"/>
      <c r="E2" s="451"/>
      <c r="F2" s="451"/>
      <c r="G2" s="451"/>
    </row>
    <row r="3" spans="1:78" ht="21" x14ac:dyDescent="0.35">
      <c r="A3" s="526"/>
      <c r="B3" s="526"/>
      <c r="C3" s="526"/>
      <c r="D3" s="451"/>
      <c r="E3" s="451"/>
      <c r="F3" s="451"/>
      <c r="G3" s="451"/>
    </row>
    <row r="4" spans="1:78" ht="21.75" thickBot="1" x14ac:dyDescent="0.4">
      <c r="A4" s="181" t="s">
        <v>275</v>
      </c>
      <c r="B4" s="181"/>
      <c r="C4" s="181"/>
      <c r="D4" s="183" t="s">
        <v>477</v>
      </c>
      <c r="E4" s="451"/>
      <c r="F4" s="451"/>
      <c r="G4" s="451"/>
    </row>
    <row r="5" spans="1:78" ht="39.75" customHeight="1" thickBot="1" x14ac:dyDescent="0.45">
      <c r="A5" s="706"/>
      <c r="B5" s="706"/>
      <c r="C5" s="706"/>
      <c r="D5" s="706"/>
      <c r="E5" s="706"/>
      <c r="F5" s="666" t="s">
        <v>469</v>
      </c>
      <c r="G5" s="667"/>
      <c r="H5" s="667"/>
      <c r="I5" s="668"/>
      <c r="J5" s="530" t="s">
        <v>465</v>
      </c>
      <c r="K5" s="531"/>
      <c r="L5" s="531"/>
      <c r="M5" s="531"/>
      <c r="N5" s="531"/>
      <c r="O5" s="531"/>
      <c r="P5" s="531"/>
      <c r="Q5" s="531"/>
      <c r="R5" s="531"/>
      <c r="S5" s="531"/>
      <c r="T5" s="531"/>
      <c r="U5" s="531"/>
      <c r="V5" s="531"/>
      <c r="W5" s="531"/>
      <c r="X5" s="531"/>
      <c r="Y5" s="531"/>
      <c r="Z5" s="669"/>
      <c r="AA5" s="538" t="s">
        <v>466</v>
      </c>
      <c r="AB5" s="539"/>
      <c r="AC5" s="539"/>
      <c r="AD5" s="539"/>
      <c r="AE5" s="539"/>
      <c r="AF5" s="539"/>
      <c r="AG5" s="539"/>
      <c r="AH5" s="539"/>
      <c r="AI5" s="539"/>
      <c r="AJ5" s="539"/>
      <c r="AK5" s="539"/>
      <c r="AL5" s="539"/>
      <c r="AM5" s="539"/>
      <c r="AN5" s="539"/>
      <c r="AO5" s="539"/>
      <c r="AP5" s="539"/>
      <c r="AQ5" s="539"/>
      <c r="AR5" s="670"/>
      <c r="AS5" s="542" t="s">
        <v>467</v>
      </c>
      <c r="AT5" s="543"/>
      <c r="AU5" s="543"/>
      <c r="AV5" s="543"/>
      <c r="AW5" s="543"/>
      <c r="AX5" s="543"/>
      <c r="AY5" s="543"/>
      <c r="AZ5" s="543"/>
      <c r="BA5" s="543"/>
      <c r="BB5" s="543"/>
      <c r="BC5" s="543"/>
      <c r="BD5" s="543"/>
      <c r="BE5" s="543"/>
      <c r="BF5" s="543"/>
      <c r="BG5" s="543"/>
      <c r="BH5" s="699"/>
      <c r="BI5" s="738" t="s">
        <v>468</v>
      </c>
      <c r="BJ5" s="739"/>
      <c r="BK5" s="739"/>
      <c r="BL5" s="739"/>
      <c r="BM5" s="739"/>
      <c r="BN5" s="739"/>
      <c r="BO5" s="739"/>
      <c r="BP5" s="739"/>
      <c r="BQ5" s="739"/>
      <c r="BR5" s="739"/>
      <c r="BS5" s="739"/>
      <c r="BT5" s="739"/>
      <c r="BU5" s="739"/>
      <c r="BV5" s="740"/>
      <c r="BW5" s="101"/>
      <c r="BX5" s="116"/>
      <c r="BY5" s="118"/>
      <c r="BZ5" s="120"/>
    </row>
    <row r="6" spans="1:78" s="453" customFormat="1" ht="22.5" customHeight="1" thickBot="1" x14ac:dyDescent="0.4">
      <c r="A6" s="707" t="s">
        <v>457</v>
      </c>
      <c r="B6" s="708"/>
      <c r="C6" s="708"/>
      <c r="D6" s="708"/>
      <c r="E6" s="709"/>
      <c r="F6" s="50" t="s">
        <v>279</v>
      </c>
      <c r="G6" s="21" t="s">
        <v>280</v>
      </c>
      <c r="H6" s="50" t="s">
        <v>281</v>
      </c>
      <c r="I6" s="50" t="s">
        <v>274</v>
      </c>
      <c r="J6" s="50" t="s">
        <v>134</v>
      </c>
      <c r="K6" s="50" t="s">
        <v>137</v>
      </c>
      <c r="L6" s="50" t="s">
        <v>136</v>
      </c>
      <c r="M6" s="50" t="s">
        <v>138</v>
      </c>
      <c r="N6" s="50" t="s">
        <v>140</v>
      </c>
      <c r="O6" s="50" t="s">
        <v>141</v>
      </c>
      <c r="P6" s="50" t="s">
        <v>142</v>
      </c>
      <c r="Q6" s="50" t="s">
        <v>143</v>
      </c>
      <c r="R6" s="50" t="s">
        <v>144</v>
      </c>
      <c r="S6" s="50" t="s">
        <v>146</v>
      </c>
      <c r="T6" s="50" t="s">
        <v>147</v>
      </c>
      <c r="U6" s="50" t="s">
        <v>149</v>
      </c>
      <c r="V6" s="50" t="s">
        <v>151</v>
      </c>
      <c r="W6" s="50" t="s">
        <v>152</v>
      </c>
      <c r="X6" s="50" t="s">
        <v>404</v>
      </c>
      <c r="Y6" s="50" t="s">
        <v>454</v>
      </c>
      <c r="Z6" s="50" t="s">
        <v>455</v>
      </c>
      <c r="AA6" s="50" t="s">
        <v>93</v>
      </c>
      <c r="AB6" s="50" t="s">
        <v>92</v>
      </c>
      <c r="AC6" s="50" t="s">
        <v>103</v>
      </c>
      <c r="AD6" s="50" t="s">
        <v>131</v>
      </c>
      <c r="AE6" s="50" t="s">
        <v>96</v>
      </c>
      <c r="AF6" s="50" t="s">
        <v>95</v>
      </c>
      <c r="AG6" s="50" t="s">
        <v>104</v>
      </c>
      <c r="AH6" s="50" t="s">
        <v>97</v>
      </c>
      <c r="AI6" s="50" t="s">
        <v>98</v>
      </c>
      <c r="AJ6" s="50" t="s">
        <v>198</v>
      </c>
      <c r="AK6" s="50" t="s">
        <v>99</v>
      </c>
      <c r="AL6" s="50" t="s">
        <v>94</v>
      </c>
      <c r="AM6" s="50" t="s">
        <v>100</v>
      </c>
      <c r="AN6" s="50" t="s">
        <v>101</v>
      </c>
      <c r="AO6" s="50" t="s">
        <v>102</v>
      </c>
      <c r="AP6" s="50" t="s">
        <v>105</v>
      </c>
      <c r="AQ6" s="50" t="s">
        <v>132</v>
      </c>
      <c r="AR6" s="21" t="s">
        <v>197</v>
      </c>
      <c r="AS6" s="99" t="s">
        <v>106</v>
      </c>
      <c r="AT6" s="99" t="s">
        <v>107</v>
      </c>
      <c r="AU6" s="99" t="s">
        <v>108</v>
      </c>
      <c r="AV6" s="99" t="s">
        <v>109</v>
      </c>
      <c r="AW6" s="99" t="s">
        <v>110</v>
      </c>
      <c r="AX6" s="50" t="s">
        <v>111</v>
      </c>
      <c r="AY6" s="50" t="s">
        <v>112</v>
      </c>
      <c r="AZ6" s="50" t="s">
        <v>113</v>
      </c>
      <c r="BA6" s="50" t="s">
        <v>114</v>
      </c>
      <c r="BB6" s="50" t="s">
        <v>115</v>
      </c>
      <c r="BC6" s="50" t="s">
        <v>116</v>
      </c>
      <c r="BD6" s="50" t="s">
        <v>118</v>
      </c>
      <c r="BE6" s="50" t="s">
        <v>117</v>
      </c>
      <c r="BF6" s="50" t="s">
        <v>119</v>
      </c>
      <c r="BG6" s="50" t="s">
        <v>155</v>
      </c>
      <c r="BH6" s="50" t="s">
        <v>156</v>
      </c>
      <c r="BI6" s="139" t="s">
        <v>120</v>
      </c>
      <c r="BJ6" s="138" t="s">
        <v>163</v>
      </c>
      <c r="BK6" s="141" t="s">
        <v>121</v>
      </c>
      <c r="BL6" s="141" t="s">
        <v>122</v>
      </c>
      <c r="BM6" s="142" t="s">
        <v>123</v>
      </c>
      <c r="BN6" s="138" t="s">
        <v>124</v>
      </c>
      <c r="BO6" s="142" t="s">
        <v>127</v>
      </c>
      <c r="BP6" s="138" t="s">
        <v>125</v>
      </c>
      <c r="BQ6" s="141" t="s">
        <v>126</v>
      </c>
      <c r="BR6" s="141" t="s">
        <v>129</v>
      </c>
      <c r="BS6" s="142" t="s">
        <v>130</v>
      </c>
      <c r="BT6" s="138" t="s">
        <v>128</v>
      </c>
      <c r="BU6" s="142" t="s">
        <v>170</v>
      </c>
      <c r="BV6" s="140" t="s">
        <v>171</v>
      </c>
      <c r="BX6" s="117"/>
      <c r="BY6" s="119"/>
      <c r="BZ6" s="121"/>
    </row>
    <row r="7" spans="1:78" ht="15" customHeight="1" x14ac:dyDescent="0.35">
      <c r="C7" s="725"/>
      <c r="D7" s="725"/>
      <c r="E7" s="726"/>
      <c r="F7" s="741" t="s">
        <v>458</v>
      </c>
      <c r="G7" s="744" t="s">
        <v>272</v>
      </c>
      <c r="H7" s="747" t="s">
        <v>475</v>
      </c>
      <c r="I7" s="750" t="s">
        <v>273</v>
      </c>
      <c r="J7" s="671" t="s">
        <v>135</v>
      </c>
      <c r="K7" s="674" t="s">
        <v>135</v>
      </c>
      <c r="L7" s="733" t="s">
        <v>0</v>
      </c>
      <c r="M7" s="733" t="s">
        <v>139</v>
      </c>
      <c r="N7" s="685" t="s">
        <v>248</v>
      </c>
      <c r="O7" s="730" t="s">
        <v>249</v>
      </c>
      <c r="P7" s="730" t="s">
        <v>250</v>
      </c>
      <c r="Q7" s="132"/>
      <c r="R7" s="733" t="s">
        <v>145</v>
      </c>
      <c r="S7" s="674" t="s">
        <v>452</v>
      </c>
      <c r="T7" s="684" t="s">
        <v>148</v>
      </c>
      <c r="U7" s="730" t="s">
        <v>150</v>
      </c>
      <c r="V7" s="684" t="s">
        <v>453</v>
      </c>
      <c r="W7" s="684" t="s">
        <v>463</v>
      </c>
      <c r="X7" s="671" t="s">
        <v>403</v>
      </c>
      <c r="Y7" s="671" t="s">
        <v>153</v>
      </c>
      <c r="Z7" s="684" t="s">
        <v>154</v>
      </c>
      <c r="AA7" s="641" t="s">
        <v>180</v>
      </c>
      <c r="AB7" s="703" t="s">
        <v>181</v>
      </c>
      <c r="AC7" s="724" t="s">
        <v>200</v>
      </c>
      <c r="AD7" s="721" t="s">
        <v>182</v>
      </c>
      <c r="AE7" s="641" t="s">
        <v>183</v>
      </c>
      <c r="AF7" s="641" t="s">
        <v>184</v>
      </c>
      <c r="AG7" s="703" t="s">
        <v>185</v>
      </c>
      <c r="AH7" s="638" t="s">
        <v>186</v>
      </c>
      <c r="AI7" s="641" t="s">
        <v>187</v>
      </c>
      <c r="AJ7" s="703" t="s">
        <v>188</v>
      </c>
      <c r="AK7" s="638" t="s">
        <v>189</v>
      </c>
      <c r="AL7" s="641" t="s">
        <v>190</v>
      </c>
      <c r="AM7" s="703" t="s">
        <v>191</v>
      </c>
      <c r="AN7" s="638" t="s">
        <v>192</v>
      </c>
      <c r="AO7" s="687" t="s">
        <v>193</v>
      </c>
      <c r="AP7" s="456"/>
      <c r="AQ7" s="456"/>
      <c r="AR7" s="687" t="s">
        <v>194</v>
      </c>
      <c r="AS7" s="635" t="s">
        <v>332</v>
      </c>
      <c r="AT7" s="635" t="s">
        <v>282</v>
      </c>
      <c r="AU7" s="635" t="s">
        <v>472</v>
      </c>
      <c r="AV7" s="635" t="s">
        <v>283</v>
      </c>
      <c r="AW7" s="635" t="s">
        <v>284</v>
      </c>
      <c r="AX7" s="694" t="s">
        <v>285</v>
      </c>
      <c r="AY7" s="694" t="s">
        <v>286</v>
      </c>
      <c r="AZ7" s="694" t="s">
        <v>287</v>
      </c>
      <c r="BA7" s="694" t="s">
        <v>288</v>
      </c>
      <c r="BB7" s="694" t="s">
        <v>289</v>
      </c>
      <c r="BC7" s="694" t="s">
        <v>290</v>
      </c>
      <c r="BD7" s="694" t="s">
        <v>291</v>
      </c>
      <c r="BE7" s="694" t="s">
        <v>292</v>
      </c>
      <c r="BF7" s="727" t="s">
        <v>293</v>
      </c>
      <c r="BG7" s="694" t="s">
        <v>295</v>
      </c>
      <c r="BH7" s="694" t="s">
        <v>294</v>
      </c>
      <c r="BI7" s="710" t="s">
        <v>161</v>
      </c>
      <c r="BJ7" s="710" t="s">
        <v>175</v>
      </c>
      <c r="BK7" s="710" t="s">
        <v>164</v>
      </c>
      <c r="BL7" s="710" t="s">
        <v>165</v>
      </c>
      <c r="BM7" s="711" t="s">
        <v>166</v>
      </c>
      <c r="BN7" s="711" t="s">
        <v>167</v>
      </c>
      <c r="BO7" s="711" t="s">
        <v>168</v>
      </c>
      <c r="BP7" s="711" t="s">
        <v>336</v>
      </c>
      <c r="BQ7" s="710" t="s">
        <v>172</v>
      </c>
      <c r="BR7" s="710" t="s">
        <v>176</v>
      </c>
      <c r="BS7" s="710" t="s">
        <v>173</v>
      </c>
      <c r="BT7" s="710" t="s">
        <v>169</v>
      </c>
      <c r="BU7" s="710" t="s">
        <v>174</v>
      </c>
      <c r="BV7" s="711" t="s">
        <v>277</v>
      </c>
      <c r="BW7" s="101"/>
      <c r="BX7" s="116"/>
      <c r="BY7" s="118"/>
      <c r="BZ7" s="120"/>
    </row>
    <row r="8" spans="1:78" ht="15" customHeight="1" x14ac:dyDescent="0.35">
      <c r="C8" s="526"/>
      <c r="D8" s="526"/>
      <c r="E8" s="526"/>
      <c r="F8" s="742"/>
      <c r="G8" s="745"/>
      <c r="H8" s="748"/>
      <c r="I8" s="751"/>
      <c r="J8" s="672"/>
      <c r="K8" s="675"/>
      <c r="L8" s="753"/>
      <c r="M8" s="734"/>
      <c r="N8" s="672"/>
      <c r="O8" s="731"/>
      <c r="P8" s="731"/>
      <c r="Q8" s="133"/>
      <c r="R8" s="734"/>
      <c r="S8" s="675"/>
      <c r="T8" s="685"/>
      <c r="U8" s="731"/>
      <c r="V8" s="671"/>
      <c r="W8" s="671"/>
      <c r="X8" s="672"/>
      <c r="Y8" s="672"/>
      <c r="Z8" s="685"/>
      <c r="AA8" s="753"/>
      <c r="AB8" s="704"/>
      <c r="AC8" s="642"/>
      <c r="AD8" s="722"/>
      <c r="AE8" s="642"/>
      <c r="AF8" s="642"/>
      <c r="AG8" s="704"/>
      <c r="AH8" s="639"/>
      <c r="AI8" s="642"/>
      <c r="AJ8" s="704"/>
      <c r="AK8" s="639"/>
      <c r="AL8" s="642"/>
      <c r="AM8" s="704"/>
      <c r="AN8" s="639"/>
      <c r="AO8" s="639"/>
      <c r="AP8" s="454"/>
      <c r="AQ8" s="454"/>
      <c r="AR8" s="639"/>
      <c r="AS8" s="636"/>
      <c r="AT8" s="636"/>
      <c r="AU8" s="636"/>
      <c r="AV8" s="636"/>
      <c r="AW8" s="636"/>
      <c r="AX8" s="695"/>
      <c r="AY8" s="695"/>
      <c r="AZ8" s="695"/>
      <c r="BA8" s="695"/>
      <c r="BB8" s="695"/>
      <c r="BC8" s="695"/>
      <c r="BD8" s="695"/>
      <c r="BE8" s="695"/>
      <c r="BF8" s="728"/>
      <c r="BG8" s="695"/>
      <c r="BH8" s="695"/>
      <c r="BI8" s="711"/>
      <c r="BJ8" s="711"/>
      <c r="BK8" s="711"/>
      <c r="BL8" s="711"/>
      <c r="BM8" s="713"/>
      <c r="BN8" s="713"/>
      <c r="BO8" s="713"/>
      <c r="BP8" s="713"/>
      <c r="BQ8" s="711"/>
      <c r="BR8" s="711"/>
      <c r="BS8" s="711"/>
      <c r="BT8" s="711"/>
      <c r="BU8" s="711"/>
      <c r="BV8" s="713"/>
      <c r="BW8" s="101"/>
      <c r="BX8" s="116"/>
      <c r="BY8" s="118"/>
      <c r="BZ8" s="120"/>
    </row>
    <row r="9" spans="1:78" ht="15" customHeight="1" x14ac:dyDescent="0.35">
      <c r="C9" s="526"/>
      <c r="D9" s="526"/>
      <c r="E9" s="526"/>
      <c r="F9" s="742"/>
      <c r="G9" s="745"/>
      <c r="H9" s="748"/>
      <c r="I9" s="751"/>
      <c r="J9" s="672"/>
      <c r="K9" s="675"/>
      <c r="L9" s="753"/>
      <c r="M9" s="734"/>
      <c r="N9" s="672"/>
      <c r="O9" s="731"/>
      <c r="P9" s="731"/>
      <c r="Q9" s="133"/>
      <c r="R9" s="734"/>
      <c r="S9" s="675"/>
      <c r="T9" s="685"/>
      <c r="U9" s="731"/>
      <c r="V9" s="671"/>
      <c r="W9" s="671"/>
      <c r="X9" s="672"/>
      <c r="Y9" s="672"/>
      <c r="Z9" s="685"/>
      <c r="AA9" s="753"/>
      <c r="AB9" s="704"/>
      <c r="AC9" s="642"/>
      <c r="AD9" s="722"/>
      <c r="AE9" s="642"/>
      <c r="AF9" s="642"/>
      <c r="AG9" s="704"/>
      <c r="AH9" s="639"/>
      <c r="AI9" s="642"/>
      <c r="AJ9" s="704"/>
      <c r="AK9" s="639"/>
      <c r="AL9" s="642"/>
      <c r="AM9" s="704"/>
      <c r="AN9" s="639"/>
      <c r="AO9" s="639"/>
      <c r="AP9" s="454"/>
      <c r="AQ9" s="454"/>
      <c r="AR9" s="639"/>
      <c r="AS9" s="636"/>
      <c r="AT9" s="636"/>
      <c r="AU9" s="636"/>
      <c r="AV9" s="636"/>
      <c r="AW9" s="636"/>
      <c r="AX9" s="695"/>
      <c r="AY9" s="695"/>
      <c r="AZ9" s="695"/>
      <c r="BA9" s="695"/>
      <c r="BB9" s="695"/>
      <c r="BC9" s="695"/>
      <c r="BD9" s="695"/>
      <c r="BE9" s="695"/>
      <c r="BF9" s="728"/>
      <c r="BG9" s="695"/>
      <c r="BH9" s="695"/>
      <c r="BI9" s="711"/>
      <c r="BJ9" s="711"/>
      <c r="BK9" s="711"/>
      <c r="BL9" s="711"/>
      <c r="BM9" s="713"/>
      <c r="BN9" s="713"/>
      <c r="BO9" s="713"/>
      <c r="BP9" s="713"/>
      <c r="BQ9" s="711"/>
      <c r="BR9" s="711"/>
      <c r="BS9" s="711"/>
      <c r="BT9" s="711"/>
      <c r="BU9" s="711"/>
      <c r="BV9" s="713"/>
      <c r="BW9" s="101"/>
      <c r="BX9" s="116"/>
      <c r="BY9" s="118"/>
      <c r="BZ9" s="120"/>
    </row>
    <row r="10" spans="1:78" s="3" customFormat="1" ht="15" customHeight="1" x14ac:dyDescent="0.35">
      <c r="C10" s="451"/>
      <c r="D10" s="451"/>
      <c r="E10" s="451"/>
      <c r="F10" s="742"/>
      <c r="G10" s="745"/>
      <c r="H10" s="748"/>
      <c r="I10" s="751"/>
      <c r="J10" s="672"/>
      <c r="K10" s="675"/>
      <c r="L10" s="753"/>
      <c r="M10" s="734"/>
      <c r="N10" s="672"/>
      <c r="O10" s="731"/>
      <c r="P10" s="731"/>
      <c r="Q10" s="133"/>
      <c r="R10" s="734"/>
      <c r="S10" s="675"/>
      <c r="T10" s="685"/>
      <c r="U10" s="731"/>
      <c r="V10" s="671"/>
      <c r="W10" s="671"/>
      <c r="X10" s="672"/>
      <c r="Y10" s="672"/>
      <c r="Z10" s="685"/>
      <c r="AA10" s="753"/>
      <c r="AB10" s="704"/>
      <c r="AC10" s="642"/>
      <c r="AD10" s="722"/>
      <c r="AE10" s="642"/>
      <c r="AF10" s="642"/>
      <c r="AG10" s="704"/>
      <c r="AH10" s="639"/>
      <c r="AI10" s="642"/>
      <c r="AJ10" s="704"/>
      <c r="AK10" s="639"/>
      <c r="AL10" s="642"/>
      <c r="AM10" s="704"/>
      <c r="AN10" s="639"/>
      <c r="AO10" s="639"/>
      <c r="AP10" s="454"/>
      <c r="AQ10" s="454"/>
      <c r="AR10" s="639"/>
      <c r="AS10" s="636"/>
      <c r="AT10" s="636"/>
      <c r="AU10" s="636"/>
      <c r="AV10" s="636"/>
      <c r="AW10" s="636"/>
      <c r="AX10" s="695"/>
      <c r="AY10" s="695"/>
      <c r="AZ10" s="695"/>
      <c r="BA10" s="695"/>
      <c r="BB10" s="695"/>
      <c r="BC10" s="695"/>
      <c r="BD10" s="695"/>
      <c r="BE10" s="695"/>
      <c r="BF10" s="728"/>
      <c r="BG10" s="695"/>
      <c r="BH10" s="695"/>
      <c r="BI10" s="711"/>
      <c r="BJ10" s="711"/>
      <c r="BK10" s="711"/>
      <c r="BL10" s="711"/>
      <c r="BM10" s="713"/>
      <c r="BN10" s="713"/>
      <c r="BO10" s="713"/>
      <c r="BP10" s="713"/>
      <c r="BQ10" s="711"/>
      <c r="BR10" s="711"/>
      <c r="BS10" s="711"/>
      <c r="BT10" s="711"/>
      <c r="BU10" s="711"/>
      <c r="BV10" s="713"/>
      <c r="BW10" s="102"/>
      <c r="BX10" s="122"/>
      <c r="BY10" s="123"/>
      <c r="BZ10" s="124"/>
    </row>
    <row r="11" spans="1:78" s="14" customFormat="1" ht="245.25" customHeight="1" thickBot="1" x14ac:dyDescent="0.3">
      <c r="A11" s="697"/>
      <c r="B11" s="697"/>
      <c r="C11" s="697"/>
      <c r="D11" s="697"/>
      <c r="E11" s="698"/>
      <c r="F11" s="743"/>
      <c r="G11" s="746"/>
      <c r="H11" s="749"/>
      <c r="I11" s="752"/>
      <c r="J11" s="673"/>
      <c r="K11" s="676"/>
      <c r="L11" s="754"/>
      <c r="M11" s="735"/>
      <c r="N11" s="673"/>
      <c r="O11" s="732"/>
      <c r="P11" s="732"/>
      <c r="Q11" s="134" t="s">
        <v>251</v>
      </c>
      <c r="R11" s="735"/>
      <c r="S11" s="676"/>
      <c r="T11" s="686"/>
      <c r="U11" s="732"/>
      <c r="V11" s="688"/>
      <c r="W11" s="688"/>
      <c r="X11" s="673"/>
      <c r="Y11" s="673"/>
      <c r="Z11" s="686"/>
      <c r="AA11" s="754"/>
      <c r="AB11" s="705"/>
      <c r="AC11" s="643"/>
      <c r="AD11" s="723"/>
      <c r="AE11" s="643"/>
      <c r="AF11" s="643"/>
      <c r="AG11" s="705"/>
      <c r="AH11" s="640"/>
      <c r="AI11" s="643"/>
      <c r="AJ11" s="705"/>
      <c r="AK11" s="640"/>
      <c r="AL11" s="643"/>
      <c r="AM11" s="705"/>
      <c r="AN11" s="640"/>
      <c r="AO11" s="640"/>
      <c r="AP11" s="455" t="s">
        <v>195</v>
      </c>
      <c r="AQ11" s="455" t="s">
        <v>196</v>
      </c>
      <c r="AR11" s="640"/>
      <c r="AS11" s="637"/>
      <c r="AT11" s="637"/>
      <c r="AU11" s="637"/>
      <c r="AV11" s="637"/>
      <c r="AW11" s="637"/>
      <c r="AX11" s="696"/>
      <c r="AY11" s="696"/>
      <c r="AZ11" s="696"/>
      <c r="BA11" s="696"/>
      <c r="BB11" s="696"/>
      <c r="BC11" s="696"/>
      <c r="BD11" s="696"/>
      <c r="BE11" s="696"/>
      <c r="BF11" s="729"/>
      <c r="BG11" s="696"/>
      <c r="BH11" s="696"/>
      <c r="BI11" s="712"/>
      <c r="BJ11" s="712"/>
      <c r="BK11" s="712"/>
      <c r="BL11" s="712"/>
      <c r="BM11" s="714"/>
      <c r="BN11" s="714"/>
      <c r="BO11" s="714"/>
      <c r="BP11" s="714"/>
      <c r="BQ11" s="712"/>
      <c r="BR11" s="712"/>
      <c r="BS11" s="712"/>
      <c r="BT11" s="712"/>
      <c r="BU11" s="712"/>
      <c r="BV11" s="714"/>
      <c r="BW11" s="115" t="s">
        <v>88</v>
      </c>
      <c r="BX11" s="125" t="s">
        <v>89</v>
      </c>
      <c r="BY11" s="126" t="s">
        <v>90</v>
      </c>
      <c r="BZ11" s="127" t="s">
        <v>91</v>
      </c>
    </row>
    <row r="12" spans="1:78" s="453" customFormat="1" ht="22.5" customHeight="1" thickBot="1" x14ac:dyDescent="0.35">
      <c r="A12" s="715" t="s">
        <v>2</v>
      </c>
      <c r="B12" s="716"/>
      <c r="C12" s="716"/>
      <c r="D12" s="716"/>
      <c r="E12" s="717"/>
      <c r="F12" s="144">
        <v>4</v>
      </c>
      <c r="G12" s="145">
        <v>4</v>
      </c>
      <c r="H12" s="15">
        <v>8</v>
      </c>
      <c r="I12" s="15">
        <v>8</v>
      </c>
      <c r="J12" s="16">
        <v>4</v>
      </c>
      <c r="K12" s="16">
        <v>2</v>
      </c>
      <c r="L12" s="17">
        <v>4</v>
      </c>
      <c r="M12" s="17">
        <v>2</v>
      </c>
      <c r="N12" s="17">
        <v>4</v>
      </c>
      <c r="O12" s="17">
        <v>4</v>
      </c>
      <c r="P12" s="17">
        <v>4</v>
      </c>
      <c r="Q12" s="16">
        <v>4</v>
      </c>
      <c r="R12" s="16">
        <v>4</v>
      </c>
      <c r="S12" s="18">
        <v>4</v>
      </c>
      <c r="T12" s="18">
        <v>4</v>
      </c>
      <c r="U12" s="18">
        <v>2</v>
      </c>
      <c r="V12" s="18">
        <v>2</v>
      </c>
      <c r="W12" s="18">
        <v>2</v>
      </c>
      <c r="X12" s="18">
        <v>2</v>
      </c>
      <c r="Y12" s="18">
        <v>4</v>
      </c>
      <c r="Z12" s="18">
        <v>4</v>
      </c>
      <c r="AA12" s="18">
        <v>2</v>
      </c>
      <c r="AB12" s="457">
        <v>3</v>
      </c>
      <c r="AC12" s="15">
        <v>2</v>
      </c>
      <c r="AD12" s="18">
        <v>4</v>
      </c>
      <c r="AE12" s="18">
        <v>4</v>
      </c>
      <c r="AF12" s="18">
        <v>3</v>
      </c>
      <c r="AG12" s="18">
        <v>2</v>
      </c>
      <c r="AH12" s="18">
        <v>2</v>
      </c>
      <c r="AI12" s="18">
        <v>3</v>
      </c>
      <c r="AJ12" s="18">
        <v>2</v>
      </c>
      <c r="AK12" s="18">
        <v>2</v>
      </c>
      <c r="AL12" s="15">
        <v>4</v>
      </c>
      <c r="AM12" s="15">
        <v>4</v>
      </c>
      <c r="AN12" s="692">
        <v>4</v>
      </c>
      <c r="AO12" s="693"/>
      <c r="AP12" s="693"/>
      <c r="AQ12" s="15">
        <v>2</v>
      </c>
      <c r="AR12" s="18">
        <v>1</v>
      </c>
      <c r="AS12" s="15">
        <v>4</v>
      </c>
      <c r="AT12" s="15">
        <v>4</v>
      </c>
      <c r="AU12" s="15">
        <v>3</v>
      </c>
      <c r="AV12" s="15">
        <v>3</v>
      </c>
      <c r="AW12" s="15">
        <v>3</v>
      </c>
      <c r="AX12" s="15">
        <v>3</v>
      </c>
      <c r="AY12" s="15">
        <v>4</v>
      </c>
      <c r="AZ12" s="15">
        <v>3</v>
      </c>
      <c r="BA12" s="15">
        <v>3</v>
      </c>
      <c r="BB12" s="15">
        <v>3</v>
      </c>
      <c r="BC12" s="15">
        <v>3</v>
      </c>
      <c r="BD12" s="15">
        <v>3</v>
      </c>
      <c r="BE12" s="15">
        <v>3</v>
      </c>
      <c r="BF12" s="15">
        <v>4</v>
      </c>
      <c r="BG12" s="15">
        <v>3</v>
      </c>
      <c r="BH12" s="15">
        <v>3</v>
      </c>
      <c r="BI12" s="15">
        <v>4</v>
      </c>
      <c r="BJ12" s="18">
        <v>4</v>
      </c>
      <c r="BK12" s="18">
        <v>4</v>
      </c>
      <c r="BL12" s="18">
        <v>4</v>
      </c>
      <c r="BM12" s="18">
        <v>4</v>
      </c>
      <c r="BN12" s="18">
        <v>4</v>
      </c>
      <c r="BO12" s="18">
        <v>4</v>
      </c>
      <c r="BP12" s="18">
        <v>4</v>
      </c>
      <c r="BQ12" s="18">
        <v>4</v>
      </c>
      <c r="BR12" s="18">
        <v>4</v>
      </c>
      <c r="BS12" s="18">
        <v>4</v>
      </c>
      <c r="BT12" s="18">
        <v>4</v>
      </c>
      <c r="BU12" s="18">
        <v>4</v>
      </c>
      <c r="BV12" s="18">
        <v>4</v>
      </c>
      <c r="BW12" s="143">
        <f>SUM(F12:BV12)</f>
        <v>232</v>
      </c>
    </row>
    <row r="13" spans="1:78" ht="22.5" customHeight="1" thickBot="1" x14ac:dyDescent="0.3">
      <c r="A13" s="307"/>
      <c r="B13" s="307"/>
      <c r="C13" s="718" t="s">
        <v>6</v>
      </c>
      <c r="D13" s="719"/>
      <c r="E13" s="720"/>
      <c r="F13" s="308"/>
      <c r="G13" s="308"/>
      <c r="H13" s="308"/>
      <c r="I13" s="309"/>
      <c r="J13" s="308"/>
      <c r="K13" s="308"/>
      <c r="L13" s="308"/>
      <c r="M13" s="308"/>
      <c r="N13" s="308"/>
      <c r="O13" s="308"/>
      <c r="P13" s="308"/>
      <c r="Q13" s="308"/>
      <c r="R13" s="308"/>
      <c r="S13" s="308"/>
      <c r="T13" s="308"/>
      <c r="U13" s="308"/>
      <c r="V13" s="308"/>
      <c r="W13" s="308"/>
      <c r="X13" s="308"/>
      <c r="Y13" s="308"/>
      <c r="Z13" s="309"/>
      <c r="AA13" s="308"/>
      <c r="AB13" s="308"/>
      <c r="AC13" s="308"/>
      <c r="AD13" s="308"/>
      <c r="AE13" s="308"/>
      <c r="AF13" s="308"/>
      <c r="AG13" s="308"/>
      <c r="AH13" s="308"/>
      <c r="AI13" s="308"/>
      <c r="AJ13" s="308"/>
      <c r="AK13" s="308"/>
      <c r="AL13" s="308"/>
      <c r="AM13" s="308"/>
      <c r="AN13" s="308"/>
      <c r="AO13" s="308"/>
      <c r="AP13" s="308"/>
      <c r="AQ13" s="308"/>
      <c r="AR13" s="308"/>
      <c r="AS13" s="700"/>
      <c r="AT13" s="701"/>
      <c r="AU13" s="701"/>
      <c r="AV13" s="701"/>
      <c r="AW13" s="701"/>
      <c r="AX13" s="701"/>
      <c r="AY13" s="701"/>
      <c r="AZ13" s="701"/>
      <c r="BA13" s="701"/>
      <c r="BB13" s="701"/>
      <c r="BC13" s="701"/>
      <c r="BD13" s="701"/>
      <c r="BE13" s="701"/>
      <c r="BF13" s="701"/>
      <c r="BG13" s="701"/>
      <c r="BH13" s="702"/>
      <c r="BI13" s="308"/>
      <c r="BJ13" s="308"/>
      <c r="BK13" s="308"/>
      <c r="BL13" s="308"/>
      <c r="BM13" s="308"/>
      <c r="BN13" s="308"/>
      <c r="BO13" s="308"/>
      <c r="BP13" s="308"/>
      <c r="BQ13" s="308"/>
      <c r="BR13" s="308"/>
      <c r="BS13" s="308"/>
      <c r="BT13" s="308"/>
      <c r="BU13" s="308"/>
      <c r="BV13" s="309"/>
      <c r="BW13" s="103"/>
      <c r="BX13" s="103"/>
      <c r="BY13" s="103"/>
      <c r="BZ13" s="103"/>
    </row>
    <row r="14" spans="1:78" s="51" customFormat="1" ht="15" customHeight="1" x14ac:dyDescent="0.25">
      <c r="A14" s="689" t="s">
        <v>7</v>
      </c>
      <c r="B14" s="677" t="s">
        <v>337</v>
      </c>
      <c r="C14" s="679" t="s">
        <v>338</v>
      </c>
      <c r="D14" s="679"/>
      <c r="E14" s="680"/>
      <c r="F14" s="659"/>
      <c r="G14" s="659"/>
      <c r="H14" s="659"/>
      <c r="I14" s="659"/>
      <c r="J14" s="659"/>
      <c r="K14" s="659"/>
      <c r="L14" s="659"/>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59"/>
      <c r="AM14" s="659"/>
      <c r="AN14" s="659"/>
      <c r="AO14" s="659"/>
      <c r="AP14" s="659"/>
      <c r="AQ14" s="659"/>
      <c r="AR14" s="659"/>
      <c r="AS14" s="659"/>
      <c r="AT14" s="659"/>
      <c r="AU14" s="659"/>
      <c r="AV14" s="659"/>
      <c r="AW14" s="659"/>
      <c r="AX14" s="659"/>
      <c r="AY14" s="659"/>
      <c r="AZ14" s="659"/>
      <c r="BA14" s="659"/>
      <c r="BB14" s="659"/>
      <c r="BC14" s="659"/>
      <c r="BD14" s="659"/>
      <c r="BE14" s="659"/>
      <c r="BF14" s="659"/>
      <c r="BG14" s="659"/>
      <c r="BH14" s="659"/>
      <c r="BI14" s="659"/>
      <c r="BJ14" s="659"/>
      <c r="BK14" s="659"/>
      <c r="BL14" s="659"/>
      <c r="BM14" s="659"/>
      <c r="BN14" s="659"/>
      <c r="BO14" s="659"/>
      <c r="BP14" s="659"/>
      <c r="BQ14" s="659"/>
      <c r="BR14" s="659"/>
      <c r="BS14" s="659"/>
      <c r="BT14" s="659"/>
      <c r="BU14" s="659"/>
      <c r="BV14" s="660"/>
      <c r="BW14" s="104"/>
      <c r="BX14" s="108"/>
      <c r="BY14" s="108"/>
      <c r="BZ14" s="108"/>
    </row>
    <row r="15" spans="1:78" ht="15" customHeight="1" x14ac:dyDescent="0.25">
      <c r="A15" s="690"/>
      <c r="B15" s="678"/>
      <c r="C15" s="681" t="s">
        <v>356</v>
      </c>
      <c r="D15" s="681"/>
      <c r="E15" s="657"/>
      <c r="G15" s="328"/>
      <c r="H15" s="330"/>
      <c r="I15" s="330"/>
      <c r="J15" s="330"/>
      <c r="K15" s="330"/>
      <c r="L15" s="330"/>
      <c r="M15" s="330"/>
      <c r="N15" s="330"/>
      <c r="O15" s="330"/>
      <c r="P15" s="330"/>
      <c r="Q15" s="330"/>
      <c r="R15" s="330"/>
      <c r="S15" s="330"/>
      <c r="T15" s="330"/>
      <c r="U15" s="330"/>
      <c r="V15" s="426"/>
      <c r="W15" s="330"/>
      <c r="X15" s="330"/>
      <c r="Y15" s="342"/>
      <c r="Z15" s="330"/>
      <c r="AA15" s="330"/>
      <c r="AB15" s="333"/>
      <c r="AC15" s="330"/>
      <c r="AD15" s="330"/>
      <c r="AE15" s="333"/>
      <c r="AF15" s="330"/>
      <c r="AG15" s="330"/>
      <c r="AH15" s="333"/>
      <c r="AI15" s="330"/>
      <c r="AJ15" s="330"/>
      <c r="AK15" s="333"/>
      <c r="AL15" s="330"/>
      <c r="AM15" s="330"/>
      <c r="AN15" s="330"/>
      <c r="AO15" s="330"/>
      <c r="AP15" s="330"/>
      <c r="AQ15" s="330"/>
      <c r="AR15" s="330"/>
      <c r="AS15" s="330"/>
      <c r="AT15" s="395"/>
      <c r="AU15" s="330"/>
      <c r="AV15" s="330"/>
      <c r="AW15" s="330"/>
      <c r="AX15" s="331"/>
      <c r="AY15" s="330"/>
      <c r="AZ15" s="330"/>
      <c r="BA15" s="331"/>
      <c r="BB15" s="331"/>
      <c r="BC15" s="331"/>
      <c r="BD15" s="331"/>
      <c r="BE15" s="331"/>
      <c r="BF15" s="406"/>
      <c r="BG15" s="331"/>
      <c r="BH15" s="331"/>
      <c r="BI15" s="388"/>
      <c r="BJ15" s="331"/>
      <c r="BK15" s="331"/>
      <c r="BL15" s="331"/>
      <c r="BM15" s="331"/>
      <c r="BN15" s="331"/>
      <c r="BO15" s="331"/>
      <c r="BP15" s="331"/>
      <c r="BQ15" s="331"/>
      <c r="BR15" s="331"/>
      <c r="BS15" s="335"/>
      <c r="BT15" s="388"/>
      <c r="BU15" s="331"/>
      <c r="BV15" s="332"/>
      <c r="BX15" s="107">
        <f>COUNTIF(F15:BV15,"A")</f>
        <v>0</v>
      </c>
      <c r="BY15" s="107">
        <f>COUNTIF(F15:BV15,"ECA")</f>
        <v>0</v>
      </c>
      <c r="BZ15" s="107">
        <f>COUNTIF(F15:BV15,"NA")</f>
        <v>0</v>
      </c>
    </row>
    <row r="16" spans="1:78" ht="15" customHeight="1" x14ac:dyDescent="0.25">
      <c r="A16" s="690"/>
      <c r="B16" s="678"/>
      <c r="C16" s="657" t="s">
        <v>357</v>
      </c>
      <c r="D16" s="658"/>
      <c r="E16" s="658"/>
      <c r="F16" s="431"/>
      <c r="G16" s="328"/>
      <c r="H16" s="342"/>
      <c r="I16" s="342"/>
      <c r="J16" s="342"/>
      <c r="K16" s="342"/>
      <c r="L16" s="342"/>
      <c r="M16" s="342"/>
      <c r="N16" s="342"/>
      <c r="O16" s="342"/>
      <c r="P16" s="342"/>
      <c r="Q16" s="342"/>
      <c r="R16" s="342"/>
      <c r="S16" s="342"/>
      <c r="T16" s="342"/>
      <c r="U16" s="342"/>
      <c r="V16" s="330"/>
      <c r="W16" s="330"/>
      <c r="X16" s="342"/>
      <c r="Y16" s="342"/>
      <c r="Z16" s="342"/>
      <c r="AA16" s="342"/>
      <c r="AB16" s="345"/>
      <c r="AC16" s="342"/>
      <c r="AD16" s="342"/>
      <c r="AE16" s="345"/>
      <c r="AF16" s="342"/>
      <c r="AG16" s="342"/>
      <c r="AH16" s="345"/>
      <c r="AI16" s="342"/>
      <c r="AJ16" s="342"/>
      <c r="AK16" s="345"/>
      <c r="AL16" s="342"/>
      <c r="AM16" s="342"/>
      <c r="AN16" s="392"/>
      <c r="AO16" s="392"/>
      <c r="AP16" s="392"/>
      <c r="AQ16" s="342"/>
      <c r="AR16" s="342"/>
      <c r="AS16" s="342"/>
      <c r="AT16" s="342"/>
      <c r="AU16" s="342"/>
      <c r="AV16" s="342"/>
      <c r="AW16" s="342"/>
      <c r="AX16" s="343"/>
      <c r="AY16" s="342"/>
      <c r="AZ16" s="342"/>
      <c r="BA16" s="409"/>
      <c r="BB16" s="343"/>
      <c r="BC16" s="343"/>
      <c r="BD16" s="409"/>
      <c r="BE16" s="343"/>
      <c r="BF16" s="343"/>
      <c r="BG16" s="343"/>
      <c r="BH16" s="343"/>
      <c r="BI16" s="343"/>
      <c r="BJ16" s="343"/>
      <c r="BK16" s="343"/>
      <c r="BL16" s="343"/>
      <c r="BM16" s="343"/>
      <c r="BN16" s="343"/>
      <c r="BO16" s="343"/>
      <c r="BP16" s="343"/>
      <c r="BQ16" s="343"/>
      <c r="BR16" s="343"/>
      <c r="BS16" s="347"/>
      <c r="BT16" s="388"/>
      <c r="BU16" s="343"/>
      <c r="BV16" s="344"/>
      <c r="BX16" s="107"/>
      <c r="BY16" s="107"/>
      <c r="BZ16" s="107"/>
    </row>
    <row r="17" spans="1:78" ht="15" customHeight="1" x14ac:dyDescent="0.25">
      <c r="A17" s="690"/>
      <c r="B17" s="678"/>
      <c r="C17" s="657" t="s">
        <v>358</v>
      </c>
      <c r="D17" s="658"/>
      <c r="E17" s="658"/>
      <c r="F17" s="431"/>
      <c r="G17" s="328"/>
      <c r="H17" s="342"/>
      <c r="I17" s="342"/>
      <c r="J17" s="342"/>
      <c r="K17" s="342"/>
      <c r="L17" s="342"/>
      <c r="M17" s="342"/>
      <c r="N17" s="342"/>
      <c r="O17" s="342"/>
      <c r="P17" s="342"/>
      <c r="Q17" s="369"/>
      <c r="R17" s="342"/>
      <c r="S17" s="342"/>
      <c r="T17" s="342"/>
      <c r="U17" s="342"/>
      <c r="V17" s="330"/>
      <c r="W17" s="330"/>
      <c r="X17" s="427"/>
      <c r="Y17" s="342"/>
      <c r="Z17" s="342"/>
      <c r="AA17" s="391"/>
      <c r="AB17" s="345"/>
      <c r="AC17" s="342"/>
      <c r="AD17" s="342"/>
      <c r="AE17" s="345"/>
      <c r="AF17" s="342"/>
      <c r="AG17" s="392"/>
      <c r="AH17" s="345"/>
      <c r="AI17" s="342"/>
      <c r="AJ17" s="342"/>
      <c r="AK17" s="345"/>
      <c r="AL17" s="392"/>
      <c r="AM17" s="342"/>
      <c r="AN17" s="342"/>
      <c r="AO17" s="342"/>
      <c r="AP17" s="342"/>
      <c r="AQ17" s="342"/>
      <c r="AR17" s="342"/>
      <c r="AS17" s="392"/>
      <c r="AT17" s="392"/>
      <c r="AU17" s="342"/>
      <c r="AV17" s="342"/>
      <c r="AW17" s="342"/>
      <c r="AX17" s="343"/>
      <c r="AY17" s="392"/>
      <c r="AZ17" s="342"/>
      <c r="BA17" s="409"/>
      <c r="BB17" s="343"/>
      <c r="BC17" s="343"/>
      <c r="BD17" s="343"/>
      <c r="BE17" s="343"/>
      <c r="BF17" s="409"/>
      <c r="BG17" s="343"/>
      <c r="BH17" s="343"/>
      <c r="BI17" s="343"/>
      <c r="BJ17" s="343"/>
      <c r="BK17" s="388"/>
      <c r="BL17" s="343"/>
      <c r="BM17" s="343"/>
      <c r="BN17" s="343"/>
      <c r="BO17" s="343"/>
      <c r="BP17" s="343"/>
      <c r="BQ17" s="343"/>
      <c r="BR17" s="343"/>
      <c r="BS17" s="388"/>
      <c r="BT17" s="388"/>
      <c r="BU17" s="388"/>
      <c r="BV17" s="344"/>
      <c r="BX17" s="107"/>
      <c r="BY17" s="107"/>
      <c r="BZ17" s="107"/>
    </row>
    <row r="18" spans="1:78" s="51" customFormat="1" ht="15" customHeight="1" x14ac:dyDescent="0.25">
      <c r="A18" s="690"/>
      <c r="B18" s="678"/>
      <c r="C18" s="681" t="s">
        <v>359</v>
      </c>
      <c r="D18" s="681"/>
      <c r="E18" s="657"/>
      <c r="F18" s="431"/>
      <c r="G18" s="328"/>
      <c r="H18" s="330"/>
      <c r="I18" s="330"/>
      <c r="J18" s="330"/>
      <c r="K18" s="330"/>
      <c r="L18" s="330"/>
      <c r="M18" s="330"/>
      <c r="N18" s="330"/>
      <c r="O18" s="330"/>
      <c r="P18" s="330"/>
      <c r="Q18" s="330"/>
      <c r="R18" s="330"/>
      <c r="S18" s="330"/>
      <c r="T18" s="330"/>
      <c r="U18" s="330"/>
      <c r="V18" s="330"/>
      <c r="W18" s="330"/>
      <c r="X18" s="330"/>
      <c r="Y18" s="342"/>
      <c r="Z18" s="330"/>
      <c r="AA18" s="330"/>
      <c r="AB18" s="392"/>
      <c r="AC18" s="330"/>
      <c r="AD18" s="395"/>
      <c r="AE18" s="395"/>
      <c r="AF18" s="330"/>
      <c r="AG18" s="395"/>
      <c r="AH18" s="395"/>
      <c r="AI18" s="330"/>
      <c r="AJ18" s="330"/>
      <c r="AK18" s="395"/>
      <c r="AL18" s="330"/>
      <c r="AM18" s="330"/>
      <c r="AN18" s="330"/>
      <c r="AO18" s="330"/>
      <c r="AP18" s="330"/>
      <c r="AQ18" s="395"/>
      <c r="AR18" s="330"/>
      <c r="AS18" s="333"/>
      <c r="AT18" s="398"/>
      <c r="AU18" s="333"/>
      <c r="AV18" s="333"/>
      <c r="AW18" s="333"/>
      <c r="AX18" s="333"/>
      <c r="AY18" s="333"/>
      <c r="AZ18" s="333"/>
      <c r="BA18" s="333"/>
      <c r="BB18" s="333"/>
      <c r="BC18" s="333"/>
      <c r="BD18" s="333"/>
      <c r="BE18" s="333"/>
      <c r="BF18" s="398"/>
      <c r="BG18" s="333"/>
      <c r="BH18" s="333"/>
      <c r="BI18" s="330"/>
      <c r="BJ18" s="388"/>
      <c r="BK18" s="330"/>
      <c r="BL18" s="388"/>
      <c r="BM18" s="388"/>
      <c r="BN18" s="330"/>
      <c r="BO18" s="330"/>
      <c r="BP18" s="330"/>
      <c r="BQ18" s="330"/>
      <c r="BR18" s="330"/>
      <c r="BS18" s="388"/>
      <c r="BT18" s="388"/>
      <c r="BU18" s="388"/>
      <c r="BV18" s="334"/>
      <c r="BW18" s="310"/>
      <c r="BX18" s="107">
        <f>COUNTIF(F18:BV18,"A")</f>
        <v>0</v>
      </c>
      <c r="BY18" s="107">
        <f>COUNTIF(F18:BV18,"ECA")</f>
        <v>0</v>
      </c>
      <c r="BZ18" s="107">
        <f>COUNTIF(F18:BV18,"NA")</f>
        <v>0</v>
      </c>
    </row>
    <row r="19" spans="1:78" ht="15" customHeight="1" x14ac:dyDescent="0.25">
      <c r="A19" s="690"/>
      <c r="B19" s="678"/>
      <c r="C19" s="682" t="s">
        <v>339</v>
      </c>
      <c r="D19" s="682"/>
      <c r="E19" s="683"/>
      <c r="F19" s="647"/>
      <c r="G19" s="647"/>
      <c r="H19" s="647"/>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7"/>
      <c r="AI19" s="647"/>
      <c r="AJ19" s="647"/>
      <c r="AK19" s="647"/>
      <c r="AL19" s="647"/>
      <c r="AM19" s="647"/>
      <c r="AN19" s="647"/>
      <c r="AO19" s="647"/>
      <c r="AP19" s="647"/>
      <c r="AQ19" s="647"/>
      <c r="AR19" s="647"/>
      <c r="AS19" s="647"/>
      <c r="AT19" s="647"/>
      <c r="AU19" s="647"/>
      <c r="AV19" s="647"/>
      <c r="AW19" s="647"/>
      <c r="AX19" s="647"/>
      <c r="AY19" s="647"/>
      <c r="AZ19" s="647"/>
      <c r="BA19" s="647"/>
      <c r="BB19" s="647"/>
      <c r="BC19" s="647"/>
      <c r="BD19" s="647"/>
      <c r="BE19" s="647"/>
      <c r="BF19" s="647"/>
      <c r="BG19" s="647"/>
      <c r="BH19" s="647"/>
      <c r="BI19" s="647"/>
      <c r="BJ19" s="647"/>
      <c r="BK19" s="647"/>
      <c r="BL19" s="647"/>
      <c r="BM19" s="647"/>
      <c r="BN19" s="647"/>
      <c r="BO19" s="647"/>
      <c r="BP19" s="647"/>
      <c r="BQ19" s="647"/>
      <c r="BR19" s="647"/>
      <c r="BS19" s="647"/>
      <c r="BT19" s="647"/>
      <c r="BU19" s="647"/>
      <c r="BV19" s="648"/>
      <c r="BW19" s="104"/>
      <c r="BX19" s="108">
        <f>COUNTIF(F19:BV19,"A")</f>
        <v>0</v>
      </c>
      <c r="BY19" s="108">
        <f>COUNTIF(F19:BV19,"ECA")</f>
        <v>0</v>
      </c>
      <c r="BZ19" s="108">
        <f>COUNTIF(F19:BV19,"NA")</f>
        <v>0</v>
      </c>
    </row>
    <row r="20" spans="1:78" s="51" customFormat="1" ht="15" customHeight="1" x14ac:dyDescent="0.25">
      <c r="A20" s="690"/>
      <c r="B20" s="678"/>
      <c r="C20" s="613" t="s">
        <v>361</v>
      </c>
      <c r="D20" s="613"/>
      <c r="E20" s="614"/>
      <c r="F20" s="431"/>
      <c r="G20" s="330"/>
      <c r="H20" s="330"/>
      <c r="I20" s="330"/>
      <c r="J20" s="330"/>
      <c r="K20" s="330"/>
      <c r="L20" s="330"/>
      <c r="M20" s="330"/>
      <c r="N20" s="330"/>
      <c r="O20" s="330"/>
      <c r="P20" s="330"/>
      <c r="Q20" s="330"/>
      <c r="R20" s="330"/>
      <c r="S20" s="330"/>
      <c r="T20" s="330"/>
      <c r="U20" s="330"/>
      <c r="V20" s="330"/>
      <c r="W20" s="330"/>
      <c r="X20" s="330"/>
      <c r="Y20" s="342"/>
      <c r="Z20" s="330"/>
      <c r="AA20" s="330"/>
      <c r="AB20" s="330"/>
      <c r="AC20" s="330"/>
      <c r="AD20" s="330"/>
      <c r="AE20" s="330"/>
      <c r="AF20" s="330"/>
      <c r="AG20" s="330"/>
      <c r="AH20" s="330"/>
      <c r="AI20" s="330"/>
      <c r="AJ20" s="330"/>
      <c r="AK20" s="330"/>
      <c r="AL20" s="330"/>
      <c r="AM20" s="330"/>
      <c r="AN20" s="330"/>
      <c r="AO20" s="330"/>
      <c r="AP20" s="330"/>
      <c r="AQ20" s="330"/>
      <c r="AR20" s="330"/>
      <c r="AS20" s="330"/>
      <c r="AT20" s="330"/>
      <c r="AU20" s="330"/>
      <c r="AV20" s="330"/>
      <c r="AW20" s="330"/>
      <c r="AX20" s="330"/>
      <c r="AY20" s="330"/>
      <c r="AZ20" s="330"/>
      <c r="BA20" s="330"/>
      <c r="BB20" s="330"/>
      <c r="BC20" s="330"/>
      <c r="BD20" s="330"/>
      <c r="BE20" s="330"/>
      <c r="BF20" s="330"/>
      <c r="BG20" s="330"/>
      <c r="BH20" s="330"/>
      <c r="BI20" s="331"/>
      <c r="BJ20" s="331"/>
      <c r="BK20" s="331"/>
      <c r="BL20" s="331"/>
      <c r="BM20" s="331"/>
      <c r="BN20" s="331"/>
      <c r="BO20" s="331"/>
      <c r="BP20" s="331"/>
      <c r="BQ20" s="331"/>
      <c r="BR20" s="331"/>
      <c r="BS20" s="388"/>
      <c r="BT20" s="331"/>
      <c r="BU20" s="331"/>
      <c r="BV20" s="332"/>
      <c r="BX20" s="107">
        <f>COUNTIF(F20:BV20,"A")</f>
        <v>0</v>
      </c>
      <c r="BY20" s="107">
        <f>COUNTIF(F20:BV20,"ECA")</f>
        <v>0</v>
      </c>
      <c r="BZ20" s="107">
        <f>COUNTIF(F20:BV20,"NA")</f>
        <v>0</v>
      </c>
    </row>
    <row r="21" spans="1:78" s="51" customFormat="1" ht="15" customHeight="1" x14ac:dyDescent="0.25">
      <c r="A21" s="690"/>
      <c r="B21" s="678"/>
      <c r="C21" s="614" t="s">
        <v>360</v>
      </c>
      <c r="D21" s="649"/>
      <c r="E21" s="649"/>
      <c r="F21" s="431"/>
      <c r="G21" s="342"/>
      <c r="H21" s="342"/>
      <c r="I21" s="342"/>
      <c r="J21" s="342"/>
      <c r="K21" s="342"/>
      <c r="L21" s="416"/>
      <c r="M21" s="416"/>
      <c r="N21" s="342"/>
      <c r="O21" s="342"/>
      <c r="P21" s="342"/>
      <c r="Q21" s="342"/>
      <c r="R21" s="342"/>
      <c r="S21" s="392"/>
      <c r="T21" s="342"/>
      <c r="U21" s="342"/>
      <c r="V21" s="330"/>
      <c r="W21" s="426"/>
      <c r="X21" s="342"/>
      <c r="Y21" s="342"/>
      <c r="Z21" s="342"/>
      <c r="AA21" s="342"/>
      <c r="AB21" s="391"/>
      <c r="AC21" s="342"/>
      <c r="AD21" s="342"/>
      <c r="AE21" s="342"/>
      <c r="AF21" s="342"/>
      <c r="AG21" s="342"/>
      <c r="AH21" s="342"/>
      <c r="AI21" s="342"/>
      <c r="AJ21" s="342"/>
      <c r="AK21" s="342"/>
      <c r="AL21" s="342"/>
      <c r="AM21" s="342"/>
      <c r="AN21" s="342"/>
      <c r="AO21" s="342"/>
      <c r="AP21" s="342"/>
      <c r="AQ21" s="342"/>
      <c r="AR21" s="342"/>
      <c r="AS21" s="342"/>
      <c r="AT21" s="392"/>
      <c r="AU21" s="342"/>
      <c r="AV21" s="342"/>
      <c r="AW21" s="342"/>
      <c r="AX21" s="342"/>
      <c r="AY21" s="342"/>
      <c r="AZ21" s="342"/>
      <c r="BA21" s="342"/>
      <c r="BB21" s="342"/>
      <c r="BC21" s="342"/>
      <c r="BD21" s="342"/>
      <c r="BE21" s="342"/>
      <c r="BF21" s="392"/>
      <c r="BG21" s="342"/>
      <c r="BH21" s="342"/>
      <c r="BI21" s="343"/>
      <c r="BJ21" s="343"/>
      <c r="BK21" s="343"/>
      <c r="BL21" s="343"/>
      <c r="BM21" s="343"/>
      <c r="BN21" s="343"/>
      <c r="BO21" s="343"/>
      <c r="BP21" s="388"/>
      <c r="BQ21" s="343"/>
      <c r="BR21" s="343"/>
      <c r="BS21" s="343"/>
      <c r="BT21" s="343"/>
      <c r="BU21" s="343"/>
      <c r="BV21" s="388"/>
      <c r="BX21" s="107"/>
      <c r="BY21" s="107"/>
      <c r="BZ21" s="107"/>
    </row>
    <row r="22" spans="1:78" s="51" customFormat="1" ht="15" customHeight="1" x14ac:dyDescent="0.25">
      <c r="A22" s="690"/>
      <c r="B22" s="678"/>
      <c r="C22" s="614" t="s">
        <v>362</v>
      </c>
      <c r="D22" s="649"/>
      <c r="E22" s="649"/>
      <c r="F22" s="431"/>
      <c r="G22" s="342"/>
      <c r="H22" s="342"/>
      <c r="I22" s="342"/>
      <c r="J22" s="342"/>
      <c r="K22" s="342"/>
      <c r="L22" s="342"/>
      <c r="M22" s="342"/>
      <c r="N22" s="342"/>
      <c r="O22" s="342"/>
      <c r="P22" s="342"/>
      <c r="Q22" s="342"/>
      <c r="R22" s="342"/>
      <c r="S22" s="342"/>
      <c r="T22" s="342"/>
      <c r="U22" s="342"/>
      <c r="V22" s="330"/>
      <c r="W22" s="330"/>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2"/>
      <c r="BA22" s="342"/>
      <c r="BB22" s="342"/>
      <c r="BC22" s="342"/>
      <c r="BD22" s="342"/>
      <c r="BE22" s="342"/>
      <c r="BF22" s="342"/>
      <c r="BG22" s="342"/>
      <c r="BH22" s="342"/>
      <c r="BI22" s="343"/>
      <c r="BJ22" s="343"/>
      <c r="BK22" s="343"/>
      <c r="BL22" s="343"/>
      <c r="BM22" s="343"/>
      <c r="BN22" s="343"/>
      <c r="BO22" s="343"/>
      <c r="BP22" s="343"/>
      <c r="BQ22" s="343"/>
      <c r="BR22" s="343"/>
      <c r="BS22" s="343"/>
      <c r="BT22" s="343"/>
      <c r="BU22" s="343"/>
      <c r="BV22" s="344"/>
      <c r="BX22" s="107"/>
      <c r="BY22" s="107"/>
      <c r="BZ22" s="107"/>
    </row>
    <row r="23" spans="1:78" s="51" customFormat="1" ht="15" customHeight="1" x14ac:dyDescent="0.25">
      <c r="A23" s="690"/>
      <c r="B23" s="678"/>
      <c r="C23" s="614" t="s">
        <v>364</v>
      </c>
      <c r="D23" s="649"/>
      <c r="E23" s="649"/>
      <c r="F23" s="431"/>
      <c r="G23" s="342"/>
      <c r="H23" s="342"/>
      <c r="I23" s="342"/>
      <c r="J23" s="342"/>
      <c r="K23" s="342"/>
      <c r="L23" s="342"/>
      <c r="M23" s="342"/>
      <c r="N23" s="342"/>
      <c r="O23" s="342"/>
      <c r="P23" s="342"/>
      <c r="Q23" s="342"/>
      <c r="R23" s="342"/>
      <c r="S23" s="342"/>
      <c r="T23" s="342"/>
      <c r="U23" s="342"/>
      <c r="V23" s="330"/>
      <c r="W23" s="330"/>
      <c r="X23" s="342"/>
      <c r="Y23" s="342"/>
      <c r="Z23" s="342"/>
      <c r="AA23" s="342"/>
      <c r="AB23" s="342"/>
      <c r="AC23" s="342"/>
      <c r="AD23" s="342"/>
      <c r="AE23" s="342"/>
      <c r="AF23" s="342"/>
      <c r="AG23" s="342"/>
      <c r="AH23" s="342"/>
      <c r="AI23" s="342"/>
      <c r="AJ23" s="342"/>
      <c r="AK23" s="342"/>
      <c r="AL23" s="342"/>
      <c r="AM23" s="342"/>
      <c r="AN23" s="342"/>
      <c r="AO23" s="342"/>
      <c r="AP23" s="342"/>
      <c r="AQ23" s="342"/>
      <c r="AR23" s="342"/>
      <c r="AS23" s="342"/>
      <c r="AT23" s="342"/>
      <c r="AU23" s="342"/>
      <c r="AV23" s="342"/>
      <c r="AW23" s="342"/>
      <c r="AX23" s="342"/>
      <c r="AY23" s="342"/>
      <c r="AZ23" s="342"/>
      <c r="BA23" s="342"/>
      <c r="BB23" s="342"/>
      <c r="BC23" s="342"/>
      <c r="BD23" s="342"/>
      <c r="BE23" s="342"/>
      <c r="BF23" s="342"/>
      <c r="BG23" s="342"/>
      <c r="BH23" s="342"/>
      <c r="BI23" s="343"/>
      <c r="BJ23" s="343"/>
      <c r="BK23" s="343"/>
      <c r="BL23" s="343"/>
      <c r="BM23" s="343"/>
      <c r="BN23" s="343"/>
      <c r="BO23" s="343"/>
      <c r="BP23" s="343"/>
      <c r="BQ23" s="343"/>
      <c r="BR23" s="343"/>
      <c r="BS23" s="388"/>
      <c r="BT23" s="343"/>
      <c r="BU23" s="343"/>
      <c r="BV23" s="344"/>
      <c r="BX23" s="107"/>
      <c r="BY23" s="107"/>
      <c r="BZ23" s="107"/>
    </row>
    <row r="24" spans="1:78" ht="15" customHeight="1" x14ac:dyDescent="0.25">
      <c r="A24" s="690"/>
      <c r="B24" s="678"/>
      <c r="C24" s="613" t="s">
        <v>363</v>
      </c>
      <c r="D24" s="613"/>
      <c r="E24" s="614"/>
      <c r="F24" s="431"/>
      <c r="G24" s="330"/>
      <c r="H24" s="330"/>
      <c r="I24" s="330"/>
      <c r="J24" s="330"/>
      <c r="K24" s="330"/>
      <c r="L24" s="330"/>
      <c r="M24" s="330"/>
      <c r="N24" s="330"/>
      <c r="O24" s="330"/>
      <c r="P24" s="330"/>
      <c r="Q24" s="330"/>
      <c r="R24" s="330"/>
      <c r="S24" s="330"/>
      <c r="T24" s="330"/>
      <c r="U24" s="330"/>
      <c r="V24" s="426"/>
      <c r="W24" s="330"/>
      <c r="X24" s="426"/>
      <c r="Y24" s="342"/>
      <c r="Z24" s="330"/>
      <c r="AA24" s="333"/>
      <c r="AB24" s="330"/>
      <c r="AC24" s="330"/>
      <c r="AD24" s="333"/>
      <c r="AE24" s="330"/>
      <c r="AF24" s="330"/>
      <c r="AG24" s="333"/>
      <c r="AH24" s="333"/>
      <c r="AI24" s="330"/>
      <c r="AJ24" s="330"/>
      <c r="AK24" s="330"/>
      <c r="AL24" s="330"/>
      <c r="AM24" s="330"/>
      <c r="AN24" s="330"/>
      <c r="AO24" s="330"/>
      <c r="AP24" s="330"/>
      <c r="AQ24" s="333"/>
      <c r="AR24" s="330"/>
      <c r="AS24" s="330"/>
      <c r="AT24" s="330"/>
      <c r="AU24" s="330"/>
      <c r="AV24" s="330"/>
      <c r="AW24" s="330"/>
      <c r="AX24" s="331"/>
      <c r="AY24" s="330"/>
      <c r="AZ24" s="330"/>
      <c r="BA24" s="331"/>
      <c r="BB24" s="331"/>
      <c r="BC24" s="331"/>
      <c r="BD24" s="406"/>
      <c r="BE24" s="331"/>
      <c r="BF24" s="331"/>
      <c r="BG24" s="331"/>
      <c r="BH24" s="331"/>
      <c r="BI24" s="335"/>
      <c r="BJ24" s="335"/>
      <c r="BK24" s="335"/>
      <c r="BL24" s="331"/>
      <c r="BM24" s="331"/>
      <c r="BN24" s="335"/>
      <c r="BO24" s="335"/>
      <c r="BP24" s="335"/>
      <c r="BQ24" s="335"/>
      <c r="BR24" s="331"/>
      <c r="BS24" s="388"/>
      <c r="BT24" s="335"/>
      <c r="BU24" s="331"/>
      <c r="BV24" s="388"/>
      <c r="BX24" s="107">
        <f>COUNTIF(F24:BV24,"A")</f>
        <v>0</v>
      </c>
      <c r="BY24" s="107">
        <f>COUNTIF(F24:BV24,"ECA")</f>
        <v>0</v>
      </c>
      <c r="BZ24" s="107">
        <f>COUNTIF(F24:BV24,"NA")</f>
        <v>0</v>
      </c>
    </row>
    <row r="25" spans="1:78" s="51" customFormat="1" ht="15" customHeight="1" x14ac:dyDescent="0.25">
      <c r="A25" s="690"/>
      <c r="B25" s="617" t="s">
        <v>342</v>
      </c>
      <c r="C25" s="618" t="s">
        <v>340</v>
      </c>
      <c r="D25" s="618"/>
      <c r="E25" s="619"/>
      <c r="F25" s="661"/>
      <c r="G25" s="661"/>
      <c r="H25" s="661"/>
      <c r="I25" s="661"/>
      <c r="J25" s="661"/>
      <c r="K25" s="661"/>
      <c r="L25" s="661"/>
      <c r="M25" s="661"/>
      <c r="N25" s="661"/>
      <c r="O25" s="661"/>
      <c r="P25" s="661"/>
      <c r="Q25" s="661"/>
      <c r="R25" s="661"/>
      <c r="S25" s="661"/>
      <c r="T25" s="661"/>
      <c r="U25" s="661"/>
      <c r="V25" s="661"/>
      <c r="W25" s="661"/>
      <c r="X25" s="661"/>
      <c r="Y25" s="661"/>
      <c r="Z25" s="661"/>
      <c r="AA25" s="661"/>
      <c r="AB25" s="661"/>
      <c r="AC25" s="661"/>
      <c r="AD25" s="661"/>
      <c r="AE25" s="661"/>
      <c r="AF25" s="661"/>
      <c r="AG25" s="661"/>
      <c r="AH25" s="661"/>
      <c r="AI25" s="661"/>
      <c r="AJ25" s="661"/>
      <c r="AK25" s="661"/>
      <c r="AL25" s="661"/>
      <c r="AM25" s="661"/>
      <c r="AN25" s="661"/>
      <c r="AO25" s="661"/>
      <c r="AP25" s="661"/>
      <c r="AQ25" s="661"/>
      <c r="AR25" s="661"/>
      <c r="AS25" s="661"/>
      <c r="AT25" s="661"/>
      <c r="AU25" s="661"/>
      <c r="AV25" s="661"/>
      <c r="AW25" s="661"/>
      <c r="AX25" s="661"/>
      <c r="AY25" s="661"/>
      <c r="AZ25" s="661"/>
      <c r="BA25" s="661"/>
      <c r="BB25" s="661"/>
      <c r="BC25" s="661"/>
      <c r="BD25" s="661"/>
      <c r="BE25" s="661"/>
      <c r="BF25" s="661"/>
      <c r="BG25" s="661"/>
      <c r="BH25" s="661"/>
      <c r="BI25" s="661"/>
      <c r="BJ25" s="661"/>
      <c r="BK25" s="661"/>
      <c r="BL25" s="661"/>
      <c r="BM25" s="661"/>
      <c r="BN25" s="661"/>
      <c r="BO25" s="661"/>
      <c r="BP25" s="661"/>
      <c r="BQ25" s="661"/>
      <c r="BR25" s="661"/>
      <c r="BS25" s="661"/>
      <c r="BT25" s="661"/>
      <c r="BU25" s="661"/>
      <c r="BV25" s="662"/>
      <c r="BW25" s="113"/>
      <c r="BX25" s="114"/>
      <c r="BY25" s="114"/>
      <c r="BZ25" s="114"/>
    </row>
    <row r="26" spans="1:78" ht="15" customHeight="1" x14ac:dyDescent="0.25">
      <c r="A26" s="690"/>
      <c r="B26" s="617"/>
      <c r="C26" s="593" t="s">
        <v>365</v>
      </c>
      <c r="D26" s="593"/>
      <c r="E26" s="620"/>
      <c r="F26" s="432"/>
      <c r="G26" s="313"/>
      <c r="H26" s="313"/>
      <c r="I26" s="313"/>
      <c r="J26" s="313"/>
      <c r="K26" s="313"/>
      <c r="L26" s="417"/>
      <c r="M26" s="313"/>
      <c r="N26" s="313"/>
      <c r="O26" s="313"/>
      <c r="P26" s="313"/>
      <c r="Q26" s="313"/>
      <c r="R26" s="313"/>
      <c r="S26" s="313"/>
      <c r="T26" s="313"/>
      <c r="U26" s="313"/>
      <c r="V26" s="313"/>
      <c r="W26" s="313"/>
      <c r="X26" s="313"/>
      <c r="Y26" s="313"/>
      <c r="Z26" s="313"/>
      <c r="AA26" s="313"/>
      <c r="AB26" s="391"/>
      <c r="AC26" s="314"/>
      <c r="AD26" s="313"/>
      <c r="AE26" s="396"/>
      <c r="AF26" s="313"/>
      <c r="AG26" s="314"/>
      <c r="AH26" s="396"/>
      <c r="AI26" s="313"/>
      <c r="AJ26" s="313"/>
      <c r="AK26" s="396"/>
      <c r="AL26" s="314"/>
      <c r="AM26" s="313"/>
      <c r="AN26" s="396"/>
      <c r="AO26" s="313"/>
      <c r="AP26" s="313"/>
      <c r="AQ26" s="313"/>
      <c r="AR26" s="313"/>
      <c r="AS26" s="313"/>
      <c r="AT26" s="313"/>
      <c r="AU26" s="313"/>
      <c r="AV26" s="313"/>
      <c r="AW26" s="313"/>
      <c r="AX26" s="315"/>
      <c r="AY26" s="313"/>
      <c r="AZ26" s="313"/>
      <c r="BA26" s="315"/>
      <c r="BB26" s="315"/>
      <c r="BC26" s="315"/>
      <c r="BD26" s="315"/>
      <c r="BE26" s="408"/>
      <c r="BF26" s="315"/>
      <c r="BG26" s="315"/>
      <c r="BH26" s="315"/>
      <c r="BI26" s="315"/>
      <c r="BJ26" s="388"/>
      <c r="BK26" s="315"/>
      <c r="BL26" s="315"/>
      <c r="BM26" s="315"/>
      <c r="BN26" s="388"/>
      <c r="BO26" s="388"/>
      <c r="BP26" s="315"/>
      <c r="BQ26" s="388"/>
      <c r="BR26" s="315"/>
      <c r="BS26" s="315"/>
      <c r="BT26" s="388"/>
      <c r="BU26" s="388"/>
      <c r="BV26" s="388"/>
      <c r="BX26" s="107">
        <f t="shared" ref="BX26:BX35" si="0">COUNTIF(F26:BV26,"A")</f>
        <v>0</v>
      </c>
      <c r="BY26" s="107">
        <f t="shared" ref="BY26:BY35" si="1">COUNTIF(F26:BV26,"ECA")</f>
        <v>0</v>
      </c>
      <c r="BZ26" s="107">
        <f t="shared" ref="BZ26:BZ35" si="2">COUNTIF(F26:BV26,"NA")</f>
        <v>0</v>
      </c>
    </row>
    <row r="27" spans="1:78" ht="15" customHeight="1" x14ac:dyDescent="0.25">
      <c r="A27" s="690"/>
      <c r="B27" s="617"/>
      <c r="C27" s="620" t="s">
        <v>366</v>
      </c>
      <c r="D27" s="590"/>
      <c r="E27" s="590"/>
      <c r="F27" s="432"/>
      <c r="G27" s="313"/>
      <c r="H27" s="313"/>
      <c r="I27" s="313"/>
      <c r="J27" s="417"/>
      <c r="K27" s="417"/>
      <c r="L27" s="417"/>
      <c r="M27" s="313"/>
      <c r="N27" s="313"/>
      <c r="O27" s="313"/>
      <c r="P27" s="417"/>
      <c r="Q27" s="417"/>
      <c r="R27" s="313"/>
      <c r="S27" s="313"/>
      <c r="T27" s="313"/>
      <c r="U27" s="313"/>
      <c r="V27" s="313"/>
      <c r="W27" s="313"/>
      <c r="X27" s="313"/>
      <c r="Y27" s="313"/>
      <c r="Z27" s="313"/>
      <c r="AA27" s="313"/>
      <c r="AB27" s="393"/>
      <c r="AC27" s="314"/>
      <c r="AD27" s="396"/>
      <c r="AE27" s="313"/>
      <c r="AF27" s="313"/>
      <c r="AG27" s="314"/>
      <c r="AH27" s="313"/>
      <c r="AI27" s="313"/>
      <c r="AJ27" s="313"/>
      <c r="AK27" s="396"/>
      <c r="AL27" s="314"/>
      <c r="AM27" s="313"/>
      <c r="AN27" s="313"/>
      <c r="AO27" s="396"/>
      <c r="AP27" s="313"/>
      <c r="AQ27" s="313"/>
      <c r="AR27" s="313"/>
      <c r="AS27" s="396"/>
      <c r="AT27" s="313"/>
      <c r="AU27" s="313"/>
      <c r="AV27" s="396"/>
      <c r="AW27" s="396"/>
      <c r="AX27" s="408"/>
      <c r="AY27" s="313"/>
      <c r="AZ27" s="396"/>
      <c r="BA27" s="315"/>
      <c r="BB27" s="315"/>
      <c r="BC27" s="315"/>
      <c r="BD27" s="315"/>
      <c r="BE27" s="315"/>
      <c r="BF27" s="315"/>
      <c r="BG27" s="315"/>
      <c r="BH27" s="315"/>
      <c r="BI27" s="315"/>
      <c r="BJ27" s="315"/>
      <c r="BK27" s="315"/>
      <c r="BL27" s="315"/>
      <c r="BM27" s="315"/>
      <c r="BN27" s="315"/>
      <c r="BO27" s="315"/>
      <c r="BP27" s="315"/>
      <c r="BQ27" s="315"/>
      <c r="BR27" s="315"/>
      <c r="BS27" s="315"/>
      <c r="BT27" s="388"/>
      <c r="BU27" s="323"/>
      <c r="BV27" s="316"/>
      <c r="BX27" s="107"/>
      <c r="BY27" s="107"/>
      <c r="BZ27" s="107"/>
    </row>
    <row r="28" spans="1:78" ht="15" customHeight="1" x14ac:dyDescent="0.25">
      <c r="A28" s="690"/>
      <c r="B28" s="617"/>
      <c r="C28" s="618" t="s">
        <v>402</v>
      </c>
      <c r="D28" s="618"/>
      <c r="E28" s="619"/>
      <c r="F28" s="433"/>
      <c r="G28" s="356"/>
      <c r="H28" s="356"/>
      <c r="I28" s="356"/>
      <c r="J28" s="356"/>
      <c r="K28" s="356"/>
      <c r="L28" s="356"/>
      <c r="M28" s="356"/>
      <c r="N28" s="356"/>
      <c r="O28" s="356"/>
      <c r="P28" s="356"/>
      <c r="Q28" s="356"/>
      <c r="R28" s="356"/>
      <c r="S28" s="356"/>
      <c r="T28" s="356"/>
      <c r="U28" s="356"/>
      <c r="V28" s="356"/>
      <c r="W28" s="356"/>
      <c r="X28" s="356"/>
      <c r="Y28" s="356"/>
      <c r="Z28" s="356"/>
      <c r="AA28" s="356"/>
      <c r="AB28" s="357"/>
      <c r="AC28" s="357"/>
      <c r="AD28" s="356"/>
      <c r="AE28" s="356"/>
      <c r="AF28" s="356"/>
      <c r="AG28" s="357"/>
      <c r="AH28" s="356"/>
      <c r="AI28" s="356"/>
      <c r="AJ28" s="356"/>
      <c r="AK28" s="356"/>
      <c r="AL28" s="357"/>
      <c r="AM28" s="356"/>
      <c r="AN28" s="356"/>
      <c r="AO28" s="356"/>
      <c r="AP28" s="356"/>
      <c r="AQ28" s="356"/>
      <c r="AR28" s="356"/>
      <c r="AS28" s="356"/>
      <c r="AT28" s="356"/>
      <c r="AU28" s="356"/>
      <c r="AV28" s="356"/>
      <c r="AW28" s="356"/>
      <c r="AX28" s="358"/>
      <c r="AY28" s="356"/>
      <c r="AZ28" s="356"/>
      <c r="BA28" s="358"/>
      <c r="BB28" s="358"/>
      <c r="BC28" s="358"/>
      <c r="BD28" s="358"/>
      <c r="BE28" s="358"/>
      <c r="BF28" s="358"/>
      <c r="BG28" s="358"/>
      <c r="BH28" s="358"/>
      <c r="BI28" s="358"/>
      <c r="BJ28" s="358"/>
      <c r="BK28" s="358"/>
      <c r="BL28" s="358"/>
      <c r="BM28" s="358"/>
      <c r="BN28" s="358"/>
      <c r="BO28" s="358"/>
      <c r="BP28" s="358"/>
      <c r="BQ28" s="358"/>
      <c r="BR28" s="358"/>
      <c r="BS28" s="358"/>
      <c r="BT28" s="358"/>
      <c r="BU28" s="359"/>
      <c r="BV28" s="360"/>
      <c r="BW28" s="311"/>
      <c r="BX28" s="312">
        <f t="shared" si="0"/>
        <v>0</v>
      </c>
      <c r="BY28" s="312">
        <f t="shared" si="1"/>
        <v>0</v>
      </c>
      <c r="BZ28" s="312">
        <f t="shared" si="2"/>
        <v>0</v>
      </c>
    </row>
    <row r="29" spans="1:78" ht="15" customHeight="1" x14ac:dyDescent="0.25">
      <c r="A29" s="690"/>
      <c r="B29" s="617"/>
      <c r="C29" s="570" t="s">
        <v>405</v>
      </c>
      <c r="D29" s="571"/>
      <c r="E29" s="571"/>
      <c r="F29" s="432"/>
      <c r="G29" s="313"/>
      <c r="H29" s="313"/>
      <c r="I29" s="313"/>
      <c r="J29" s="313"/>
      <c r="K29" s="313"/>
      <c r="L29" s="313"/>
      <c r="M29" s="313"/>
      <c r="N29" s="313"/>
      <c r="O29" s="313"/>
      <c r="P29" s="313"/>
      <c r="Q29" s="313"/>
      <c r="R29" s="313"/>
      <c r="S29" s="313"/>
      <c r="T29" s="313"/>
      <c r="U29" s="313"/>
      <c r="V29" s="428"/>
      <c r="W29" s="313"/>
      <c r="X29" s="313"/>
      <c r="Y29" s="313"/>
      <c r="Z29" s="313"/>
      <c r="AA29" s="313"/>
      <c r="AB29" s="314"/>
      <c r="AC29" s="314"/>
      <c r="AD29" s="313"/>
      <c r="AE29" s="313"/>
      <c r="AF29" s="313"/>
      <c r="AG29" s="393"/>
      <c r="AH29" s="313"/>
      <c r="AI29" s="313"/>
      <c r="AJ29" s="313"/>
      <c r="AK29" s="313"/>
      <c r="AL29" s="314"/>
      <c r="AM29" s="313"/>
      <c r="AN29" s="313"/>
      <c r="AO29" s="313"/>
      <c r="AP29" s="313"/>
      <c r="AQ29" s="313"/>
      <c r="AR29" s="313"/>
      <c r="AS29" s="313"/>
      <c r="AT29" s="313"/>
      <c r="AU29" s="396"/>
      <c r="AV29" s="313"/>
      <c r="AW29" s="313"/>
      <c r="AX29" s="315"/>
      <c r="AY29" s="313"/>
      <c r="AZ29" s="313"/>
      <c r="BA29" s="315"/>
      <c r="BB29" s="408"/>
      <c r="BC29" s="408"/>
      <c r="BD29" s="315"/>
      <c r="BE29" s="315"/>
      <c r="BF29" s="315"/>
      <c r="BG29" s="408"/>
      <c r="BH29" s="408"/>
      <c r="BI29" s="388"/>
      <c r="BJ29" s="388"/>
      <c r="BK29" s="388"/>
      <c r="BL29" s="315"/>
      <c r="BM29" s="315"/>
      <c r="BN29" s="388"/>
      <c r="BO29" s="388"/>
      <c r="BP29" s="315"/>
      <c r="BQ29" s="388"/>
      <c r="BR29" s="388"/>
      <c r="BS29" s="315"/>
      <c r="BT29" s="370"/>
      <c r="BU29" s="323"/>
      <c r="BV29" s="388"/>
      <c r="BW29" s="311"/>
      <c r="BX29" s="312"/>
      <c r="BY29" s="312"/>
      <c r="BZ29" s="312"/>
    </row>
    <row r="30" spans="1:78" ht="15" customHeight="1" x14ac:dyDescent="0.25">
      <c r="A30" s="690"/>
      <c r="B30" s="617"/>
      <c r="C30" s="570" t="s">
        <v>406</v>
      </c>
      <c r="D30" s="571"/>
      <c r="E30" s="571"/>
      <c r="F30" s="432"/>
      <c r="G30" s="313"/>
      <c r="H30" s="313"/>
      <c r="I30" s="313"/>
      <c r="J30" s="313"/>
      <c r="K30" s="313"/>
      <c r="L30" s="313"/>
      <c r="M30" s="313"/>
      <c r="N30" s="313"/>
      <c r="O30" s="313"/>
      <c r="P30" s="313"/>
      <c r="Q30" s="313"/>
      <c r="R30" s="313"/>
      <c r="S30" s="396"/>
      <c r="T30" s="313"/>
      <c r="U30" s="313"/>
      <c r="V30" s="313"/>
      <c r="W30" s="313"/>
      <c r="X30" s="313"/>
      <c r="Y30" s="313"/>
      <c r="Z30" s="313"/>
      <c r="AA30" s="313"/>
      <c r="AB30" s="314"/>
      <c r="AC30" s="314"/>
      <c r="AD30" s="313"/>
      <c r="AE30" s="313"/>
      <c r="AF30" s="313"/>
      <c r="AG30" s="314"/>
      <c r="AH30" s="313"/>
      <c r="AI30" s="313"/>
      <c r="AJ30" s="313"/>
      <c r="AK30" s="313"/>
      <c r="AL30" s="314"/>
      <c r="AM30" s="313"/>
      <c r="AN30" s="313"/>
      <c r="AO30" s="313"/>
      <c r="AP30" s="313"/>
      <c r="AQ30" s="313"/>
      <c r="AR30" s="313"/>
      <c r="AS30" s="313"/>
      <c r="AT30" s="313"/>
      <c r="AU30" s="313"/>
      <c r="AV30" s="313"/>
      <c r="AW30" s="313"/>
      <c r="AX30" s="315"/>
      <c r="AY30" s="396"/>
      <c r="AZ30" s="313"/>
      <c r="BA30" s="315"/>
      <c r="BB30" s="315"/>
      <c r="BC30" s="315"/>
      <c r="BD30" s="315"/>
      <c r="BE30" s="315"/>
      <c r="BF30" s="315"/>
      <c r="BG30" s="315"/>
      <c r="BH30" s="315"/>
      <c r="BI30" s="315"/>
      <c r="BJ30" s="315"/>
      <c r="BK30" s="315"/>
      <c r="BL30" s="315"/>
      <c r="BM30" s="315"/>
      <c r="BN30" s="315"/>
      <c r="BO30" s="315"/>
      <c r="BP30" s="315"/>
      <c r="BQ30" s="315"/>
      <c r="BR30" s="315"/>
      <c r="BS30" s="315"/>
      <c r="BT30" s="315"/>
      <c r="BU30" s="323"/>
      <c r="BV30" s="316"/>
      <c r="BW30" s="311"/>
      <c r="BX30" s="312"/>
      <c r="BY30" s="312"/>
      <c r="BZ30" s="312"/>
    </row>
    <row r="31" spans="1:78" ht="15" customHeight="1" x14ac:dyDescent="0.25">
      <c r="A31" s="690"/>
      <c r="B31" s="617"/>
      <c r="C31" s="593" t="s">
        <v>415</v>
      </c>
      <c r="D31" s="593"/>
      <c r="E31" s="620"/>
      <c r="F31" s="434"/>
      <c r="G31" s="400"/>
      <c r="H31" s="400"/>
      <c r="I31" s="400"/>
      <c r="J31" s="400"/>
      <c r="K31" s="400"/>
      <c r="L31" s="400"/>
      <c r="M31" s="400"/>
      <c r="N31" s="400"/>
      <c r="O31" s="400"/>
      <c r="P31" s="419"/>
      <c r="Q31" s="419"/>
      <c r="R31" s="400"/>
      <c r="S31" s="402"/>
      <c r="T31" s="400"/>
      <c r="U31" s="400"/>
      <c r="V31" s="400"/>
      <c r="W31" s="429"/>
      <c r="X31" s="400"/>
      <c r="Y31" s="400"/>
      <c r="Z31" s="400"/>
      <c r="AA31" s="400"/>
      <c r="AB31" s="400"/>
      <c r="AC31" s="400"/>
      <c r="AD31" s="401"/>
      <c r="AE31" s="400"/>
      <c r="AF31" s="400"/>
      <c r="AG31" s="400"/>
      <c r="AH31" s="400"/>
      <c r="AI31" s="400"/>
      <c r="AJ31" s="400"/>
      <c r="AK31" s="401"/>
      <c r="AL31" s="400"/>
      <c r="AM31" s="400"/>
      <c r="AN31" s="400"/>
      <c r="AO31" s="400"/>
      <c r="AP31" s="400"/>
      <c r="AQ31" s="400"/>
      <c r="AR31" s="400"/>
      <c r="AS31" s="402"/>
      <c r="AT31" s="400"/>
      <c r="AU31" s="402"/>
      <c r="AV31" s="400"/>
      <c r="AW31" s="400"/>
      <c r="AX31" s="403"/>
      <c r="AY31" s="400"/>
      <c r="AZ31" s="400"/>
      <c r="BA31" s="403"/>
      <c r="BB31" s="410"/>
      <c r="BC31" s="410"/>
      <c r="BD31" s="403"/>
      <c r="BE31" s="403"/>
      <c r="BF31" s="403"/>
      <c r="BG31" s="410"/>
      <c r="BH31" s="410"/>
      <c r="BI31" s="388"/>
      <c r="BJ31" s="403"/>
      <c r="BK31" s="403"/>
      <c r="BL31" s="388"/>
      <c r="BM31" s="388"/>
      <c r="BN31" s="403"/>
      <c r="BO31" s="403"/>
      <c r="BP31" s="403"/>
      <c r="BQ31" s="403"/>
      <c r="BR31" s="403"/>
      <c r="BS31" s="403"/>
      <c r="BT31" s="404"/>
      <c r="BU31" s="403"/>
      <c r="BV31" s="405"/>
      <c r="BX31" s="107">
        <f t="shared" si="0"/>
        <v>0</v>
      </c>
      <c r="BY31" s="107">
        <f t="shared" si="1"/>
        <v>0</v>
      </c>
      <c r="BZ31" s="107">
        <f t="shared" si="2"/>
        <v>0</v>
      </c>
    </row>
    <row r="32" spans="1:78" ht="15" customHeight="1" x14ac:dyDescent="0.25">
      <c r="A32" s="690"/>
      <c r="B32" s="617"/>
      <c r="C32" s="620" t="s">
        <v>407</v>
      </c>
      <c r="D32" s="590"/>
      <c r="E32" s="590"/>
      <c r="F32" s="431"/>
      <c r="G32" s="342"/>
      <c r="H32" s="342"/>
      <c r="I32" s="342"/>
      <c r="J32" s="342"/>
      <c r="K32" s="342"/>
      <c r="L32" s="342"/>
      <c r="M32" s="342"/>
      <c r="N32" s="342"/>
      <c r="O32" s="342"/>
      <c r="P32" s="342"/>
      <c r="Q32" s="342"/>
      <c r="R32" s="342"/>
      <c r="S32" s="342"/>
      <c r="T32" s="342"/>
      <c r="U32" s="342"/>
      <c r="V32" s="330"/>
      <c r="W32" s="330"/>
      <c r="X32" s="427"/>
      <c r="Y32" s="342"/>
      <c r="Z32" s="342"/>
      <c r="AA32" s="342"/>
      <c r="AB32" s="342"/>
      <c r="AC32" s="342"/>
      <c r="AD32" s="345"/>
      <c r="AE32" s="342"/>
      <c r="AF32" s="342"/>
      <c r="AG32" s="342"/>
      <c r="AH32" s="342"/>
      <c r="AI32" s="342"/>
      <c r="AJ32" s="342"/>
      <c r="AK32" s="345"/>
      <c r="AL32" s="342"/>
      <c r="AM32" s="342"/>
      <c r="AN32" s="342"/>
      <c r="AO32" s="342"/>
      <c r="AP32" s="342"/>
      <c r="AQ32" s="342"/>
      <c r="AR32" s="342"/>
      <c r="AS32" s="342"/>
      <c r="AT32" s="342"/>
      <c r="AU32" s="392"/>
      <c r="AV32" s="342"/>
      <c r="AW32" s="342"/>
      <c r="AX32" s="343"/>
      <c r="AY32" s="392"/>
      <c r="AZ32" s="342"/>
      <c r="BA32" s="343"/>
      <c r="BB32" s="409"/>
      <c r="BC32" s="409"/>
      <c r="BD32" s="343"/>
      <c r="BE32" s="409"/>
      <c r="BF32" s="343"/>
      <c r="BG32" s="409"/>
      <c r="BH32" s="409"/>
      <c r="BI32" s="343"/>
      <c r="BJ32" s="343"/>
      <c r="BK32" s="388"/>
      <c r="BL32" s="343"/>
      <c r="BM32" s="343"/>
      <c r="BN32" s="343"/>
      <c r="BO32" s="343"/>
      <c r="BP32" s="343"/>
      <c r="BQ32" s="388"/>
      <c r="BR32" s="343"/>
      <c r="BS32" s="343"/>
      <c r="BT32" s="343"/>
      <c r="BU32" s="343"/>
      <c r="BV32" s="344"/>
      <c r="BX32" s="107"/>
      <c r="BY32" s="107"/>
      <c r="BZ32" s="107"/>
    </row>
    <row r="33" spans="1:78" ht="15" customHeight="1" x14ac:dyDescent="0.25">
      <c r="A33" s="690"/>
      <c r="B33" s="617"/>
      <c r="C33" s="618" t="s">
        <v>411</v>
      </c>
      <c r="D33" s="618"/>
      <c r="E33" s="619"/>
      <c r="F33" s="663"/>
      <c r="G33" s="664"/>
      <c r="H33" s="664"/>
      <c r="I33" s="664"/>
      <c r="J33" s="664"/>
      <c r="K33" s="664"/>
      <c r="L33" s="664"/>
      <c r="M33" s="664"/>
      <c r="N33" s="664"/>
      <c r="O33" s="664"/>
      <c r="P33" s="664"/>
      <c r="Q33" s="664"/>
      <c r="R33" s="664"/>
      <c r="S33" s="664"/>
      <c r="T33" s="664"/>
      <c r="U33" s="664"/>
      <c r="V33" s="663"/>
      <c r="W33" s="663"/>
      <c r="X33" s="664"/>
      <c r="Y33" s="664"/>
      <c r="Z33" s="664"/>
      <c r="AA33" s="664"/>
      <c r="AB33" s="664"/>
      <c r="AC33" s="664"/>
      <c r="AD33" s="664"/>
      <c r="AE33" s="664"/>
      <c r="AF33" s="664"/>
      <c r="AG33" s="664"/>
      <c r="AH33" s="664"/>
      <c r="AI33" s="664"/>
      <c r="AJ33" s="664"/>
      <c r="AK33" s="664"/>
      <c r="AL33" s="664"/>
      <c r="AM33" s="664"/>
      <c r="AN33" s="664"/>
      <c r="AO33" s="664"/>
      <c r="AP33" s="664"/>
      <c r="AQ33" s="664"/>
      <c r="AR33" s="664"/>
      <c r="AS33" s="664"/>
      <c r="AT33" s="664"/>
      <c r="AU33" s="664"/>
      <c r="AV33" s="664"/>
      <c r="AW33" s="664"/>
      <c r="AX33" s="664"/>
      <c r="AY33" s="664"/>
      <c r="AZ33" s="664"/>
      <c r="BA33" s="664"/>
      <c r="BB33" s="664"/>
      <c r="BC33" s="664"/>
      <c r="BD33" s="664"/>
      <c r="BE33" s="664"/>
      <c r="BF33" s="664"/>
      <c r="BG33" s="664"/>
      <c r="BH33" s="664"/>
      <c r="BI33" s="664"/>
      <c r="BJ33" s="664"/>
      <c r="BK33" s="664"/>
      <c r="BL33" s="664"/>
      <c r="BM33" s="664"/>
      <c r="BN33" s="664"/>
      <c r="BO33" s="664"/>
      <c r="BP33" s="664"/>
      <c r="BQ33" s="664"/>
      <c r="BR33" s="664"/>
      <c r="BS33" s="664"/>
      <c r="BT33" s="664"/>
      <c r="BU33" s="664"/>
      <c r="BV33" s="665"/>
      <c r="BW33" s="311"/>
      <c r="BX33" s="312">
        <f t="shared" si="0"/>
        <v>0</v>
      </c>
      <c r="BY33" s="312">
        <f t="shared" si="1"/>
        <v>0</v>
      </c>
      <c r="BZ33" s="312">
        <f t="shared" si="2"/>
        <v>0</v>
      </c>
    </row>
    <row r="34" spans="1:78" ht="15" customHeight="1" x14ac:dyDescent="0.25">
      <c r="A34" s="690"/>
      <c r="B34" s="617"/>
      <c r="C34" s="593" t="s">
        <v>412</v>
      </c>
      <c r="D34" s="593"/>
      <c r="E34" s="620"/>
      <c r="F34" s="432"/>
      <c r="G34" s="313"/>
      <c r="H34" s="313"/>
      <c r="I34" s="313"/>
      <c r="J34" s="313"/>
      <c r="K34" s="313"/>
      <c r="L34" s="313"/>
      <c r="M34" s="313"/>
      <c r="N34" s="313"/>
      <c r="O34" s="313"/>
      <c r="P34" s="313"/>
      <c r="Q34" s="313"/>
      <c r="R34" s="313"/>
      <c r="S34" s="313"/>
      <c r="T34" s="313"/>
      <c r="U34" s="313"/>
      <c r="V34" s="313"/>
      <c r="W34" s="313"/>
      <c r="X34" s="313"/>
      <c r="Y34" s="313"/>
      <c r="Z34" s="313"/>
      <c r="AA34" s="313"/>
      <c r="AB34" s="313"/>
      <c r="AC34" s="313"/>
      <c r="AD34" s="313"/>
      <c r="AE34" s="313"/>
      <c r="AF34" s="313"/>
      <c r="AG34" s="313"/>
      <c r="AH34" s="314"/>
      <c r="AI34" s="313"/>
      <c r="AJ34" s="313"/>
      <c r="AK34" s="313"/>
      <c r="AL34" s="313"/>
      <c r="AM34" s="313"/>
      <c r="AN34" s="313"/>
      <c r="AO34" s="313"/>
      <c r="AP34" s="313"/>
      <c r="AQ34" s="313"/>
      <c r="AR34" s="313"/>
      <c r="AS34" s="313"/>
      <c r="AT34" s="313"/>
      <c r="AU34" s="313"/>
      <c r="AV34" s="313"/>
      <c r="AW34" s="313"/>
      <c r="AX34" s="315"/>
      <c r="AY34" s="313"/>
      <c r="AZ34" s="313"/>
      <c r="BA34" s="315"/>
      <c r="BB34" s="315"/>
      <c r="BC34" s="315"/>
      <c r="BD34" s="315"/>
      <c r="BE34" s="315"/>
      <c r="BF34" s="315"/>
      <c r="BG34" s="315"/>
      <c r="BH34" s="315"/>
      <c r="BI34" s="315"/>
      <c r="BJ34" s="315"/>
      <c r="BK34" s="315"/>
      <c r="BL34" s="315"/>
      <c r="BM34" s="315"/>
      <c r="BN34" s="315"/>
      <c r="BO34" s="315"/>
      <c r="BP34" s="388"/>
      <c r="BQ34" s="315"/>
      <c r="BR34" s="315"/>
      <c r="BS34" s="315"/>
      <c r="BT34" s="315"/>
      <c r="BU34" s="315"/>
      <c r="BV34" s="316"/>
      <c r="BX34" s="107">
        <f t="shared" si="0"/>
        <v>0</v>
      </c>
      <c r="BY34" s="107">
        <f t="shared" si="1"/>
        <v>0</v>
      </c>
      <c r="BZ34" s="107">
        <f t="shared" si="2"/>
        <v>0</v>
      </c>
    </row>
    <row r="35" spans="1:78" ht="15" customHeight="1" x14ac:dyDescent="0.25">
      <c r="A35" s="690"/>
      <c r="B35" s="617"/>
      <c r="C35" s="593" t="s">
        <v>413</v>
      </c>
      <c r="D35" s="593"/>
      <c r="E35" s="620"/>
      <c r="F35" s="434"/>
      <c r="G35" s="400"/>
      <c r="H35" s="400"/>
      <c r="I35" s="400"/>
      <c r="J35" s="400"/>
      <c r="K35" s="400"/>
      <c r="L35" s="400"/>
      <c r="M35" s="400"/>
      <c r="N35" s="400"/>
      <c r="O35" s="400"/>
      <c r="P35" s="400"/>
      <c r="Q35" s="400"/>
      <c r="R35" s="400"/>
      <c r="S35" s="402"/>
      <c r="T35" s="400"/>
      <c r="U35" s="400"/>
      <c r="V35" s="400"/>
      <c r="W35" s="429"/>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0"/>
      <c r="AV35" s="400"/>
      <c r="AW35" s="400"/>
      <c r="AX35" s="403"/>
      <c r="AY35" s="400"/>
      <c r="AZ35" s="400"/>
      <c r="BA35" s="403"/>
      <c r="BB35" s="403"/>
      <c r="BC35" s="403"/>
      <c r="BD35" s="403"/>
      <c r="BE35" s="403"/>
      <c r="BF35" s="403"/>
      <c r="BG35" s="403"/>
      <c r="BH35" s="403"/>
      <c r="BI35" s="403"/>
      <c r="BJ35" s="403"/>
      <c r="BK35" s="403"/>
      <c r="BL35" s="403"/>
      <c r="BM35" s="403"/>
      <c r="BN35" s="403"/>
      <c r="BO35" s="403"/>
      <c r="BP35" s="403"/>
      <c r="BQ35" s="403"/>
      <c r="BR35" s="403"/>
      <c r="BS35" s="403"/>
      <c r="BT35" s="403"/>
      <c r="BU35" s="403"/>
      <c r="BV35" s="405"/>
      <c r="BX35" s="107">
        <f t="shared" si="0"/>
        <v>0</v>
      </c>
      <c r="BY35" s="107">
        <f t="shared" si="1"/>
        <v>0</v>
      </c>
      <c r="BZ35" s="107">
        <f t="shared" si="2"/>
        <v>0</v>
      </c>
    </row>
    <row r="36" spans="1:78" ht="15" customHeight="1" x14ac:dyDescent="0.25">
      <c r="A36" s="690"/>
      <c r="B36" s="617"/>
      <c r="C36" s="620" t="s">
        <v>414</v>
      </c>
      <c r="D36" s="590"/>
      <c r="E36" s="590"/>
      <c r="F36" s="431"/>
      <c r="G36" s="342"/>
      <c r="H36" s="342"/>
      <c r="I36" s="342"/>
      <c r="J36" s="342"/>
      <c r="K36" s="342"/>
      <c r="L36" s="342"/>
      <c r="M36" s="342"/>
      <c r="N36" s="342"/>
      <c r="O36" s="342"/>
      <c r="P36" s="342"/>
      <c r="Q36" s="342"/>
      <c r="R36" s="342"/>
      <c r="S36" s="342"/>
      <c r="T36" s="342"/>
      <c r="U36" s="342"/>
      <c r="V36" s="330"/>
      <c r="W36" s="330"/>
      <c r="X36" s="342"/>
      <c r="Y36" s="342"/>
      <c r="Z36" s="342"/>
      <c r="AA36" s="342"/>
      <c r="AB36" s="392"/>
      <c r="AC36" s="342"/>
      <c r="AD36" s="392"/>
      <c r="AE36" s="342"/>
      <c r="AF36" s="342"/>
      <c r="AG36" s="342"/>
      <c r="AH36" s="342"/>
      <c r="AI36" s="342"/>
      <c r="AJ36" s="342"/>
      <c r="AK36" s="342"/>
      <c r="AL36" s="342"/>
      <c r="AM36" s="342"/>
      <c r="AN36" s="342"/>
      <c r="AO36" s="342"/>
      <c r="AP36" s="342"/>
      <c r="AQ36" s="342"/>
      <c r="AR36" s="342"/>
      <c r="AS36" s="342"/>
      <c r="AT36" s="342"/>
      <c r="AU36" s="342"/>
      <c r="AV36" s="342"/>
      <c r="AW36" s="342"/>
      <c r="AX36" s="343"/>
      <c r="AY36" s="342"/>
      <c r="AZ36" s="342"/>
      <c r="BA36" s="343"/>
      <c r="BB36" s="343"/>
      <c r="BC36" s="343"/>
      <c r="BD36" s="343"/>
      <c r="BE36" s="343"/>
      <c r="BF36" s="343"/>
      <c r="BG36" s="343"/>
      <c r="BH36" s="343"/>
      <c r="BI36" s="343"/>
      <c r="BJ36" s="343"/>
      <c r="BK36" s="343"/>
      <c r="BL36" s="343"/>
      <c r="BM36" s="343"/>
      <c r="BN36" s="343"/>
      <c r="BO36" s="343"/>
      <c r="BP36" s="343"/>
      <c r="BQ36" s="343"/>
      <c r="BR36" s="343"/>
      <c r="BS36" s="343"/>
      <c r="BT36" s="343"/>
      <c r="BU36" s="343"/>
      <c r="BV36" s="344"/>
      <c r="BX36" s="107"/>
      <c r="BY36" s="107"/>
      <c r="BZ36" s="107"/>
    </row>
    <row r="37" spans="1:78" s="51" customFormat="1" ht="15" customHeight="1" x14ac:dyDescent="0.25">
      <c r="A37" s="690"/>
      <c r="B37" s="617"/>
      <c r="C37" s="611" t="s">
        <v>408</v>
      </c>
      <c r="D37" s="611"/>
      <c r="E37" s="612"/>
      <c r="F37" s="661"/>
      <c r="G37" s="661"/>
      <c r="H37" s="661"/>
      <c r="I37" s="661"/>
      <c r="J37" s="661"/>
      <c r="K37" s="661"/>
      <c r="L37" s="661"/>
      <c r="M37" s="661"/>
      <c r="N37" s="661"/>
      <c r="O37" s="661"/>
      <c r="P37" s="661"/>
      <c r="Q37" s="661"/>
      <c r="R37" s="661"/>
      <c r="S37" s="661"/>
      <c r="T37" s="661"/>
      <c r="U37" s="661"/>
      <c r="V37" s="661"/>
      <c r="W37" s="661"/>
      <c r="X37" s="661"/>
      <c r="Y37" s="661"/>
      <c r="Z37" s="661"/>
      <c r="AA37" s="661"/>
      <c r="AB37" s="661"/>
      <c r="AC37" s="661"/>
      <c r="AD37" s="661"/>
      <c r="AE37" s="661"/>
      <c r="AF37" s="661"/>
      <c r="AG37" s="661"/>
      <c r="AH37" s="661"/>
      <c r="AI37" s="661"/>
      <c r="AJ37" s="661"/>
      <c r="AK37" s="661"/>
      <c r="AL37" s="661"/>
      <c r="AM37" s="661"/>
      <c r="AN37" s="661"/>
      <c r="AO37" s="661"/>
      <c r="AP37" s="661"/>
      <c r="AQ37" s="661"/>
      <c r="AR37" s="661"/>
      <c r="AS37" s="661"/>
      <c r="AT37" s="661"/>
      <c r="AU37" s="661"/>
      <c r="AV37" s="661"/>
      <c r="AW37" s="661"/>
      <c r="AX37" s="661"/>
      <c r="AY37" s="661"/>
      <c r="AZ37" s="661"/>
      <c r="BA37" s="661"/>
      <c r="BB37" s="661"/>
      <c r="BC37" s="661"/>
      <c r="BD37" s="661"/>
      <c r="BE37" s="661"/>
      <c r="BF37" s="661"/>
      <c r="BG37" s="661"/>
      <c r="BH37" s="661"/>
      <c r="BI37" s="661"/>
      <c r="BJ37" s="661"/>
      <c r="BK37" s="661"/>
      <c r="BL37" s="661"/>
      <c r="BM37" s="661"/>
      <c r="BN37" s="661"/>
      <c r="BO37" s="661"/>
      <c r="BP37" s="661"/>
      <c r="BQ37" s="661"/>
      <c r="BR37" s="661"/>
      <c r="BS37" s="661"/>
      <c r="BT37" s="661"/>
      <c r="BU37" s="661"/>
      <c r="BV37" s="662"/>
      <c r="BW37" s="113"/>
      <c r="BX37" s="114"/>
      <c r="BY37" s="114"/>
      <c r="BZ37" s="114"/>
    </row>
    <row r="38" spans="1:78" ht="15" customHeight="1" x14ac:dyDescent="0.25">
      <c r="A38" s="690"/>
      <c r="B38" s="617"/>
      <c r="C38" s="650" t="s">
        <v>409</v>
      </c>
      <c r="D38" s="651"/>
      <c r="E38" s="651"/>
      <c r="F38" s="432"/>
      <c r="G38" s="313"/>
      <c r="H38" s="313"/>
      <c r="I38" s="313"/>
      <c r="J38" s="313"/>
      <c r="K38" s="313"/>
      <c r="L38" s="313"/>
      <c r="M38" s="313"/>
      <c r="N38" s="313"/>
      <c r="O38" s="313"/>
      <c r="P38" s="313"/>
      <c r="Q38" s="313"/>
      <c r="R38" s="313"/>
      <c r="S38" s="313"/>
      <c r="T38" s="313"/>
      <c r="U38" s="313"/>
      <c r="V38" s="313"/>
      <c r="W38" s="313"/>
      <c r="X38" s="313"/>
      <c r="Y38" s="313"/>
      <c r="Z38" s="313"/>
      <c r="AA38" s="313"/>
      <c r="AB38" s="313"/>
      <c r="AC38" s="314"/>
      <c r="AD38" s="313"/>
      <c r="AE38" s="314"/>
      <c r="AF38" s="313"/>
      <c r="AG38" s="313"/>
      <c r="AH38" s="313"/>
      <c r="AI38" s="314"/>
      <c r="AJ38" s="313"/>
      <c r="AK38" s="313"/>
      <c r="AL38" s="313"/>
      <c r="AM38" s="314"/>
      <c r="AN38" s="314"/>
      <c r="AO38" s="313"/>
      <c r="AP38" s="314"/>
      <c r="AQ38" s="313"/>
      <c r="AR38" s="314"/>
      <c r="AS38" s="313"/>
      <c r="AT38" s="313"/>
      <c r="AU38" s="313"/>
      <c r="AV38" s="313"/>
      <c r="AW38" s="313"/>
      <c r="AX38" s="315"/>
      <c r="AY38" s="396"/>
      <c r="AZ38" s="313"/>
      <c r="BA38" s="315"/>
      <c r="BB38" s="315"/>
      <c r="BC38" s="315"/>
      <c r="BD38" s="315"/>
      <c r="BE38" s="315"/>
      <c r="BF38" s="315"/>
      <c r="BG38" s="315"/>
      <c r="BH38" s="315"/>
      <c r="BI38" s="315"/>
      <c r="BJ38" s="388"/>
      <c r="BK38" s="315"/>
      <c r="BL38" s="388"/>
      <c r="BM38" s="388"/>
      <c r="BN38" s="388"/>
      <c r="BO38" s="388"/>
      <c r="BP38" s="388"/>
      <c r="BQ38" s="388"/>
      <c r="BR38" s="315"/>
      <c r="BS38" s="388"/>
      <c r="BT38" s="315"/>
      <c r="BU38" s="388"/>
      <c r="BV38" s="316"/>
      <c r="BX38" s="107">
        <f>COUNTIF(F38:BV38,"A")</f>
        <v>0</v>
      </c>
      <c r="BY38" s="107">
        <f>COUNTIF(F38:BV38,"ECA")</f>
        <v>0</v>
      </c>
      <c r="BZ38" s="107">
        <f>COUNTIF(F38:BV38,"NA")</f>
        <v>0</v>
      </c>
    </row>
    <row r="39" spans="1:78" ht="15" customHeight="1" x14ac:dyDescent="0.25">
      <c r="A39" s="690"/>
      <c r="B39" s="617"/>
      <c r="C39" s="593" t="s">
        <v>410</v>
      </c>
      <c r="D39" s="593"/>
      <c r="E39" s="620"/>
      <c r="F39" s="432"/>
      <c r="G39" s="313"/>
      <c r="H39" s="313"/>
      <c r="I39" s="313"/>
      <c r="J39" s="313"/>
      <c r="K39" s="313"/>
      <c r="L39" s="313"/>
      <c r="M39" s="313"/>
      <c r="N39" s="313"/>
      <c r="O39" s="313"/>
      <c r="P39" s="313"/>
      <c r="Q39" s="313"/>
      <c r="R39" s="313"/>
      <c r="S39" s="313"/>
      <c r="T39" s="313"/>
      <c r="U39" s="313"/>
      <c r="V39" s="313"/>
      <c r="W39" s="313"/>
      <c r="X39" s="313"/>
      <c r="Y39" s="313"/>
      <c r="Z39" s="313"/>
      <c r="AA39" s="313"/>
      <c r="AB39" s="313"/>
      <c r="AC39" s="314"/>
      <c r="AD39" s="313"/>
      <c r="AE39" s="314"/>
      <c r="AF39" s="313"/>
      <c r="AG39" s="313"/>
      <c r="AH39" s="313"/>
      <c r="AI39" s="314"/>
      <c r="AJ39" s="313"/>
      <c r="AK39" s="313"/>
      <c r="AL39" s="313"/>
      <c r="AM39" s="314"/>
      <c r="AN39" s="314"/>
      <c r="AO39" s="313"/>
      <c r="AP39" s="314"/>
      <c r="AQ39" s="313"/>
      <c r="AR39" s="314"/>
      <c r="AS39" s="313"/>
      <c r="AT39" s="313"/>
      <c r="AU39" s="313"/>
      <c r="AV39" s="313"/>
      <c r="AW39" s="313"/>
      <c r="AX39" s="315"/>
      <c r="AY39" s="313"/>
      <c r="AZ39" s="313"/>
      <c r="BA39" s="315"/>
      <c r="BB39" s="315"/>
      <c r="BC39" s="315"/>
      <c r="BD39" s="315"/>
      <c r="BE39" s="315"/>
      <c r="BF39" s="315"/>
      <c r="BG39" s="315"/>
      <c r="BH39" s="315"/>
      <c r="BI39" s="315"/>
      <c r="BJ39" s="315"/>
      <c r="BK39" s="315"/>
      <c r="BL39" s="315"/>
      <c r="BM39" s="315"/>
      <c r="BN39" s="315"/>
      <c r="BO39" s="315"/>
      <c r="BP39" s="388"/>
      <c r="BQ39" s="315"/>
      <c r="BR39" s="315"/>
      <c r="BS39" s="388"/>
      <c r="BT39" s="315"/>
      <c r="BU39" s="315"/>
      <c r="BV39" s="316"/>
      <c r="BX39" s="107">
        <f>COUNTIF(F39:BV39,"A")</f>
        <v>0</v>
      </c>
      <c r="BY39" s="107">
        <f>COUNTIF(F39:BV39,"ECA")</f>
        <v>0</v>
      </c>
      <c r="BZ39" s="107">
        <f>COUNTIF(F39:BV39,"NA")</f>
        <v>0</v>
      </c>
    </row>
    <row r="40" spans="1:78" s="51" customFormat="1" ht="15" customHeight="1" x14ac:dyDescent="0.25">
      <c r="A40" s="690"/>
      <c r="B40" s="617"/>
      <c r="C40" s="655" t="s">
        <v>341</v>
      </c>
      <c r="D40" s="655"/>
      <c r="E40" s="656"/>
      <c r="F40" s="435"/>
      <c r="G40" s="371"/>
      <c r="H40" s="371"/>
      <c r="I40" s="371"/>
      <c r="J40" s="371"/>
      <c r="K40" s="371"/>
      <c r="L40" s="371"/>
      <c r="M40" s="371"/>
      <c r="N40" s="371"/>
      <c r="O40" s="371"/>
      <c r="P40" s="371"/>
      <c r="Q40" s="371"/>
      <c r="R40" s="371"/>
      <c r="S40" s="371"/>
      <c r="T40" s="371"/>
      <c r="U40" s="371"/>
      <c r="V40" s="371"/>
      <c r="W40" s="371"/>
      <c r="X40" s="371"/>
      <c r="Y40" s="371"/>
      <c r="Z40" s="371"/>
      <c r="AA40" s="371"/>
      <c r="AB40" s="371"/>
      <c r="AC40" s="371"/>
      <c r="AD40" s="372"/>
      <c r="AE40" s="371"/>
      <c r="AF40" s="371"/>
      <c r="AG40" s="371"/>
      <c r="AH40" s="372"/>
      <c r="AI40" s="372"/>
      <c r="AJ40" s="371"/>
      <c r="AK40" s="372"/>
      <c r="AL40" s="371"/>
      <c r="AM40" s="371"/>
      <c r="AN40" s="371"/>
      <c r="AO40" s="372"/>
      <c r="AP40" s="371"/>
      <c r="AQ40" s="371"/>
      <c r="AR40" s="371"/>
      <c r="AS40" s="371"/>
      <c r="AT40" s="371"/>
      <c r="AU40" s="371"/>
      <c r="AV40" s="371"/>
      <c r="AW40" s="371"/>
      <c r="AX40" s="373"/>
      <c r="AY40" s="371"/>
      <c r="AZ40" s="371"/>
      <c r="BA40" s="373"/>
      <c r="BB40" s="373"/>
      <c r="BC40" s="373"/>
      <c r="BD40" s="373"/>
      <c r="BE40" s="373"/>
      <c r="BF40" s="373"/>
      <c r="BG40" s="373"/>
      <c r="BH40" s="373"/>
      <c r="BI40" s="373"/>
      <c r="BJ40" s="373"/>
      <c r="BK40" s="373"/>
      <c r="BL40" s="373"/>
      <c r="BM40" s="374"/>
      <c r="BN40" s="373"/>
      <c r="BO40" s="373"/>
      <c r="BP40" s="373"/>
      <c r="BQ40" s="374"/>
      <c r="BR40" s="373"/>
      <c r="BS40" s="373"/>
      <c r="BT40" s="373"/>
      <c r="BU40" s="374"/>
      <c r="BV40" s="375"/>
      <c r="BW40" s="113"/>
      <c r="BX40" s="114"/>
      <c r="BY40" s="114"/>
      <c r="BZ40" s="114"/>
    </row>
    <row r="41" spans="1:78" s="51" customFormat="1" ht="15" customHeight="1" x14ac:dyDescent="0.25">
      <c r="A41" s="690"/>
      <c r="B41" s="617"/>
      <c r="C41" s="572" t="s">
        <v>367</v>
      </c>
      <c r="D41" s="573"/>
      <c r="E41" s="573"/>
      <c r="F41" s="436"/>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24"/>
      <c r="AE41" s="319"/>
      <c r="AF41" s="319"/>
      <c r="AG41" s="319"/>
      <c r="AH41" s="324"/>
      <c r="AI41" s="324"/>
      <c r="AJ41" s="319"/>
      <c r="AK41" s="324"/>
      <c r="AL41" s="319"/>
      <c r="AM41" s="319"/>
      <c r="AN41" s="319"/>
      <c r="AO41" s="324"/>
      <c r="AP41" s="319"/>
      <c r="AQ41" s="319"/>
      <c r="AR41" s="319"/>
      <c r="AS41" s="319"/>
      <c r="AT41" s="319"/>
      <c r="AU41" s="319"/>
      <c r="AV41" s="319"/>
      <c r="AW41" s="319"/>
      <c r="AX41" s="320"/>
      <c r="AY41" s="319"/>
      <c r="AZ41" s="319"/>
      <c r="BA41" s="320"/>
      <c r="BB41" s="320"/>
      <c r="BC41" s="320"/>
      <c r="BD41" s="320"/>
      <c r="BE41" s="320"/>
      <c r="BF41" s="320"/>
      <c r="BG41" s="320"/>
      <c r="BH41" s="320"/>
      <c r="BI41" s="320"/>
      <c r="BJ41" s="320"/>
      <c r="BK41" s="320"/>
      <c r="BL41" s="320"/>
      <c r="BM41" s="325"/>
      <c r="BN41" s="320"/>
      <c r="BO41" s="320"/>
      <c r="BP41" s="320"/>
      <c r="BQ41" s="325"/>
      <c r="BR41" s="388"/>
      <c r="BS41" s="320"/>
      <c r="BT41" s="388"/>
      <c r="BU41" s="325"/>
      <c r="BV41" s="317"/>
      <c r="BW41" s="113"/>
      <c r="BX41" s="114"/>
      <c r="BY41" s="114"/>
      <c r="BZ41" s="114"/>
    </row>
    <row r="42" spans="1:78" ht="15" customHeight="1" x14ac:dyDescent="0.25">
      <c r="A42" s="690"/>
      <c r="B42" s="617"/>
      <c r="C42" s="593" t="s">
        <v>368</v>
      </c>
      <c r="D42" s="593"/>
      <c r="E42" s="620"/>
      <c r="F42" s="436"/>
      <c r="G42" s="319"/>
      <c r="H42" s="319"/>
      <c r="I42" s="319"/>
      <c r="J42" s="319"/>
      <c r="K42" s="319"/>
      <c r="L42" s="319"/>
      <c r="M42" s="319"/>
      <c r="N42" s="319"/>
      <c r="O42" s="319"/>
      <c r="P42" s="319"/>
      <c r="Q42" s="319"/>
      <c r="R42" s="319"/>
      <c r="S42" s="319"/>
      <c r="T42" s="319"/>
      <c r="U42" s="319"/>
      <c r="V42" s="319"/>
      <c r="W42" s="319"/>
      <c r="X42" s="319"/>
      <c r="Y42" s="319"/>
      <c r="Z42" s="319"/>
      <c r="AA42" s="391"/>
      <c r="AB42" s="318"/>
      <c r="AC42" s="319"/>
      <c r="AD42" s="319"/>
      <c r="AE42" s="319"/>
      <c r="AF42" s="319"/>
      <c r="AG42" s="319"/>
      <c r="AH42" s="319"/>
      <c r="AI42" s="318"/>
      <c r="AJ42" s="319"/>
      <c r="AK42" s="319"/>
      <c r="AL42" s="397"/>
      <c r="AM42" s="318"/>
      <c r="AN42" s="319"/>
      <c r="AO42" s="319"/>
      <c r="AP42" s="319"/>
      <c r="AQ42" s="319"/>
      <c r="AR42" s="319"/>
      <c r="AS42" s="319"/>
      <c r="AT42" s="319"/>
      <c r="AU42" s="319"/>
      <c r="AV42" s="397"/>
      <c r="AW42" s="397"/>
      <c r="AX42" s="407"/>
      <c r="AY42" s="319"/>
      <c r="AZ42" s="397"/>
      <c r="BA42" s="320"/>
      <c r="BB42" s="320"/>
      <c r="BC42" s="320"/>
      <c r="BD42" s="320"/>
      <c r="BE42" s="320"/>
      <c r="BF42" s="320"/>
      <c r="BG42" s="320"/>
      <c r="BH42" s="320"/>
      <c r="BI42" s="321"/>
      <c r="BJ42" s="321"/>
      <c r="BK42" s="321"/>
      <c r="BL42" s="320"/>
      <c r="BM42" s="320"/>
      <c r="BN42" s="320"/>
      <c r="BO42" s="320"/>
      <c r="BP42" s="320"/>
      <c r="BQ42" s="320"/>
      <c r="BR42" s="320"/>
      <c r="BS42" s="320"/>
      <c r="BT42" s="320"/>
      <c r="BU42" s="320"/>
      <c r="BV42" s="317"/>
      <c r="BX42" s="107">
        <f>COUNTIF(F42:BV42,"A")</f>
        <v>0</v>
      </c>
      <c r="BY42" s="107">
        <f>COUNTIF(F42:BV42,"ECA")</f>
        <v>0</v>
      </c>
      <c r="BZ42" s="107">
        <f>COUNTIF(F42:BV42,"NA")</f>
        <v>0</v>
      </c>
    </row>
    <row r="43" spans="1:78" ht="15" customHeight="1" x14ac:dyDescent="0.25">
      <c r="A43" s="690"/>
      <c r="B43" s="617"/>
      <c r="C43" s="593" t="s">
        <v>369</v>
      </c>
      <c r="D43" s="593"/>
      <c r="E43" s="620"/>
      <c r="F43" s="436"/>
      <c r="G43" s="329"/>
      <c r="H43" s="329"/>
      <c r="I43" s="329"/>
      <c r="J43" s="329"/>
      <c r="K43" s="329"/>
      <c r="L43" s="329"/>
      <c r="M43" s="329"/>
      <c r="N43" s="329"/>
      <c r="O43" s="329"/>
      <c r="P43" s="329"/>
      <c r="Q43" s="329"/>
      <c r="R43" s="329"/>
      <c r="S43" s="329"/>
      <c r="T43" s="329"/>
      <c r="U43" s="329"/>
      <c r="V43" s="329"/>
      <c r="W43" s="329"/>
      <c r="X43" s="329"/>
      <c r="Y43" s="329"/>
      <c r="Z43" s="329"/>
      <c r="AA43" s="329"/>
      <c r="AB43" s="336"/>
      <c r="AC43" s="337"/>
      <c r="AD43" s="337"/>
      <c r="AE43" s="337"/>
      <c r="AF43" s="337"/>
      <c r="AG43" s="337"/>
      <c r="AH43" s="337"/>
      <c r="AI43" s="336"/>
      <c r="AJ43" s="337"/>
      <c r="AK43" s="336"/>
      <c r="AL43" s="337"/>
      <c r="AM43" s="336"/>
      <c r="AN43" s="337"/>
      <c r="AO43" s="337"/>
      <c r="AP43" s="337"/>
      <c r="AQ43" s="337"/>
      <c r="AR43" s="337"/>
      <c r="AS43" s="337"/>
      <c r="AT43" s="337"/>
      <c r="AU43" s="337"/>
      <c r="AV43" s="337"/>
      <c r="AW43" s="337"/>
      <c r="AX43" s="338"/>
      <c r="AY43" s="337"/>
      <c r="AZ43" s="337"/>
      <c r="BA43" s="338"/>
      <c r="BB43" s="338"/>
      <c r="BC43" s="338"/>
      <c r="BD43" s="338"/>
      <c r="BE43" s="338"/>
      <c r="BF43" s="338"/>
      <c r="BG43" s="338"/>
      <c r="BH43" s="338"/>
      <c r="BI43" s="338"/>
      <c r="BJ43" s="338"/>
      <c r="BK43" s="338"/>
      <c r="BL43" s="338"/>
      <c r="BM43" s="338"/>
      <c r="BN43" s="339"/>
      <c r="BO43" s="338"/>
      <c r="BP43" s="315"/>
      <c r="BQ43" s="338"/>
      <c r="BR43" s="338"/>
      <c r="BS43" s="339"/>
      <c r="BT43" s="322"/>
      <c r="BU43" s="322"/>
      <c r="BV43" s="340"/>
      <c r="BX43" s="107">
        <f>COUNTIF(F43:BV43,"A")</f>
        <v>0</v>
      </c>
      <c r="BY43" s="107">
        <f>COUNTIF(F43:BV43,"ECA")</f>
        <v>0</v>
      </c>
      <c r="BZ43" s="107">
        <f>COUNTIF(F43:BV43,"NA")</f>
        <v>0</v>
      </c>
    </row>
    <row r="44" spans="1:78" s="51" customFormat="1" ht="15" customHeight="1" x14ac:dyDescent="0.25">
      <c r="A44" s="690"/>
      <c r="B44" s="617" t="s">
        <v>343</v>
      </c>
      <c r="C44" s="621" t="s">
        <v>344</v>
      </c>
      <c r="D44" s="621"/>
      <c r="E44" s="622"/>
      <c r="F44" s="437"/>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2"/>
      <c r="AE44" s="361"/>
      <c r="AF44" s="361"/>
      <c r="AG44" s="361"/>
      <c r="AH44" s="362"/>
      <c r="AI44" s="362"/>
      <c r="AJ44" s="361"/>
      <c r="AK44" s="362"/>
      <c r="AL44" s="361"/>
      <c r="AM44" s="361"/>
      <c r="AN44" s="361"/>
      <c r="AO44" s="362"/>
      <c r="AP44" s="361"/>
      <c r="AQ44" s="361"/>
      <c r="AR44" s="361"/>
      <c r="AS44" s="361"/>
      <c r="AT44" s="361"/>
      <c r="AU44" s="361"/>
      <c r="AV44" s="361"/>
      <c r="AW44" s="361"/>
      <c r="AX44" s="363"/>
      <c r="AY44" s="361"/>
      <c r="AZ44" s="361"/>
      <c r="BA44" s="363"/>
      <c r="BB44" s="363"/>
      <c r="BC44" s="363"/>
      <c r="BD44" s="363"/>
      <c r="BE44" s="363"/>
      <c r="BF44" s="363"/>
      <c r="BG44" s="363"/>
      <c r="BH44" s="363"/>
      <c r="BI44" s="363"/>
      <c r="BJ44" s="363"/>
      <c r="BK44" s="363"/>
      <c r="BL44" s="363"/>
      <c r="BM44" s="364"/>
      <c r="BN44" s="363"/>
      <c r="BO44" s="363"/>
      <c r="BP44" s="363"/>
      <c r="BQ44" s="364"/>
      <c r="BR44" s="363"/>
      <c r="BS44" s="363"/>
      <c r="BT44" s="363"/>
      <c r="BU44" s="364"/>
      <c r="BV44" s="365"/>
      <c r="BW44" s="105"/>
      <c r="BX44" s="110"/>
      <c r="BY44" s="110"/>
      <c r="BZ44" s="110"/>
    </row>
    <row r="45" spans="1:78" s="51" customFormat="1" ht="15" customHeight="1" x14ac:dyDescent="0.25">
      <c r="A45" s="690"/>
      <c r="B45" s="617"/>
      <c r="C45" s="574" t="s">
        <v>370</v>
      </c>
      <c r="D45" s="575"/>
      <c r="E45" s="575"/>
      <c r="F45" s="436"/>
      <c r="G45" s="319"/>
      <c r="H45" s="319"/>
      <c r="I45" s="319"/>
      <c r="J45" s="319"/>
      <c r="K45" s="319"/>
      <c r="L45" s="319"/>
      <c r="M45" s="319"/>
      <c r="N45" s="319"/>
      <c r="O45" s="319"/>
      <c r="P45" s="319"/>
      <c r="Q45" s="319"/>
      <c r="R45" s="319"/>
      <c r="S45" s="319"/>
      <c r="T45" s="319"/>
      <c r="U45" s="319"/>
      <c r="V45" s="319"/>
      <c r="W45" s="319"/>
      <c r="X45" s="319"/>
      <c r="Y45" s="319"/>
      <c r="Z45" s="319"/>
      <c r="AA45" s="319"/>
      <c r="AB45" s="319"/>
      <c r="AC45" s="319"/>
      <c r="AD45" s="394"/>
      <c r="AE45" s="397"/>
      <c r="AF45" s="319"/>
      <c r="AG45" s="319"/>
      <c r="AH45" s="324"/>
      <c r="AI45" s="324"/>
      <c r="AJ45" s="319"/>
      <c r="AK45" s="394"/>
      <c r="AL45" s="319"/>
      <c r="AM45" s="319"/>
      <c r="AN45" s="319"/>
      <c r="AO45" s="324"/>
      <c r="AP45" s="319"/>
      <c r="AQ45" s="397"/>
      <c r="AR45" s="319"/>
      <c r="AS45" s="397"/>
      <c r="AT45" s="319"/>
      <c r="AU45" s="319"/>
      <c r="AV45" s="319"/>
      <c r="AW45" s="319"/>
      <c r="AX45" s="320"/>
      <c r="AY45" s="319"/>
      <c r="AZ45" s="319"/>
      <c r="BA45" s="407"/>
      <c r="BB45" s="320"/>
      <c r="BC45" s="320"/>
      <c r="BD45" s="320"/>
      <c r="BE45" s="320"/>
      <c r="BF45" s="320"/>
      <c r="BG45" s="320"/>
      <c r="BH45" s="320"/>
      <c r="BI45" s="388"/>
      <c r="BJ45" s="320"/>
      <c r="BK45" s="388"/>
      <c r="BL45" s="388"/>
      <c r="BM45" s="388"/>
      <c r="BN45" s="320"/>
      <c r="BO45" s="320"/>
      <c r="BP45" s="320"/>
      <c r="BQ45" s="325"/>
      <c r="BR45" s="320"/>
      <c r="BS45" s="388"/>
      <c r="BT45" s="320"/>
      <c r="BU45" s="325"/>
      <c r="BV45" s="317"/>
      <c r="BW45" s="105"/>
      <c r="BX45" s="110"/>
      <c r="BY45" s="110"/>
      <c r="BZ45" s="110"/>
    </row>
    <row r="46" spans="1:78" s="51" customFormat="1" ht="15" customHeight="1" x14ac:dyDescent="0.25">
      <c r="A46" s="690"/>
      <c r="B46" s="617"/>
      <c r="C46" s="574" t="s">
        <v>371</v>
      </c>
      <c r="D46" s="575"/>
      <c r="E46" s="575"/>
      <c r="F46" s="436"/>
      <c r="G46" s="319"/>
      <c r="H46" s="319"/>
      <c r="I46" s="319"/>
      <c r="J46" s="319"/>
      <c r="K46" s="319"/>
      <c r="L46" s="319"/>
      <c r="M46" s="319"/>
      <c r="N46" s="319"/>
      <c r="O46" s="319"/>
      <c r="P46" s="319"/>
      <c r="Q46" s="319"/>
      <c r="R46" s="319"/>
      <c r="S46" s="319"/>
      <c r="T46" s="319"/>
      <c r="U46" s="319"/>
      <c r="V46" s="319"/>
      <c r="W46" s="319"/>
      <c r="X46" s="319"/>
      <c r="Y46" s="319"/>
      <c r="Z46" s="319"/>
      <c r="AA46" s="319"/>
      <c r="AB46" s="319"/>
      <c r="AC46" s="319"/>
      <c r="AD46" s="324"/>
      <c r="AE46" s="319"/>
      <c r="AF46" s="319"/>
      <c r="AG46" s="319"/>
      <c r="AH46" s="324"/>
      <c r="AI46" s="324"/>
      <c r="AJ46" s="319"/>
      <c r="AK46" s="324"/>
      <c r="AL46" s="319"/>
      <c r="AM46" s="319"/>
      <c r="AN46" s="319"/>
      <c r="AO46" s="324"/>
      <c r="AP46" s="319"/>
      <c r="AQ46" s="319"/>
      <c r="AR46" s="319"/>
      <c r="AS46" s="319"/>
      <c r="AT46" s="319"/>
      <c r="AU46" s="319"/>
      <c r="AV46" s="319"/>
      <c r="AW46" s="319"/>
      <c r="AX46" s="320"/>
      <c r="AY46" s="319"/>
      <c r="AZ46" s="319"/>
      <c r="BA46" s="320"/>
      <c r="BB46" s="320"/>
      <c r="BC46" s="320"/>
      <c r="BD46" s="320"/>
      <c r="BE46" s="320"/>
      <c r="BF46" s="320"/>
      <c r="BG46" s="320"/>
      <c r="BH46" s="320"/>
      <c r="BI46" s="320"/>
      <c r="BJ46" s="320"/>
      <c r="BK46" s="320"/>
      <c r="BL46" s="320"/>
      <c r="BM46" s="325"/>
      <c r="BN46" s="320"/>
      <c r="BO46" s="320"/>
      <c r="BP46" s="320"/>
      <c r="BQ46" s="325"/>
      <c r="BR46" s="320"/>
      <c r="BS46" s="320"/>
      <c r="BT46" s="320"/>
      <c r="BU46" s="325"/>
      <c r="BV46" s="317"/>
      <c r="BW46" s="105"/>
      <c r="BX46" s="110"/>
      <c r="BY46" s="110"/>
      <c r="BZ46" s="110"/>
    </row>
    <row r="47" spans="1:78" s="51" customFormat="1" ht="15" customHeight="1" x14ac:dyDescent="0.25">
      <c r="A47" s="690"/>
      <c r="B47" s="617"/>
      <c r="C47" s="574" t="s">
        <v>372</v>
      </c>
      <c r="D47" s="575"/>
      <c r="E47" s="575"/>
      <c r="F47" s="436"/>
      <c r="G47" s="319"/>
      <c r="H47" s="319"/>
      <c r="I47" s="319"/>
      <c r="J47" s="319"/>
      <c r="K47" s="319"/>
      <c r="L47" s="319"/>
      <c r="M47" s="319"/>
      <c r="N47" s="319"/>
      <c r="O47" s="319"/>
      <c r="P47" s="319"/>
      <c r="Q47" s="319"/>
      <c r="R47" s="319"/>
      <c r="S47" s="319"/>
      <c r="T47" s="319"/>
      <c r="U47" s="319"/>
      <c r="V47" s="430"/>
      <c r="W47" s="319"/>
      <c r="X47" s="430"/>
      <c r="Y47" s="319"/>
      <c r="Z47" s="319"/>
      <c r="AA47" s="319"/>
      <c r="AB47" s="319"/>
      <c r="AC47" s="319"/>
      <c r="AD47" s="324"/>
      <c r="AE47" s="319"/>
      <c r="AF47" s="319"/>
      <c r="AG47" s="319"/>
      <c r="AH47" s="324"/>
      <c r="AI47" s="394"/>
      <c r="AJ47" s="319"/>
      <c r="AK47" s="324"/>
      <c r="AL47" s="319"/>
      <c r="AM47" s="397"/>
      <c r="AN47" s="319"/>
      <c r="AO47" s="324"/>
      <c r="AP47" s="319"/>
      <c r="AQ47" s="319"/>
      <c r="AR47" s="319"/>
      <c r="AS47" s="319"/>
      <c r="AT47" s="319"/>
      <c r="AU47" s="319"/>
      <c r="AV47" s="319"/>
      <c r="AW47" s="319"/>
      <c r="AX47" s="320"/>
      <c r="AY47" s="319"/>
      <c r="AZ47" s="319"/>
      <c r="BA47" s="320"/>
      <c r="BB47" s="320"/>
      <c r="BC47" s="320"/>
      <c r="BD47" s="320"/>
      <c r="BE47" s="320"/>
      <c r="BF47" s="320"/>
      <c r="BG47" s="320"/>
      <c r="BH47" s="320"/>
      <c r="BI47" s="320"/>
      <c r="BJ47" s="320"/>
      <c r="BK47" s="388"/>
      <c r="BL47" s="320"/>
      <c r="BM47" s="325"/>
      <c r="BN47" s="320"/>
      <c r="BO47" s="320"/>
      <c r="BP47" s="320"/>
      <c r="BQ47" s="325"/>
      <c r="BR47" s="320"/>
      <c r="BS47" s="320"/>
      <c r="BT47" s="320"/>
      <c r="BU47" s="325"/>
      <c r="BV47" s="317"/>
      <c r="BW47" s="105"/>
      <c r="BX47" s="110"/>
      <c r="BY47" s="110"/>
      <c r="BZ47" s="110"/>
    </row>
    <row r="48" spans="1:78" s="51" customFormat="1" ht="15" customHeight="1" x14ac:dyDescent="0.25">
      <c r="A48" s="690"/>
      <c r="B48" s="617"/>
      <c r="C48" s="574" t="s">
        <v>373</v>
      </c>
      <c r="D48" s="575"/>
      <c r="E48" s="575"/>
      <c r="F48" s="436"/>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24"/>
      <c r="AE48" s="397"/>
      <c r="AF48" s="319"/>
      <c r="AG48" s="319"/>
      <c r="AH48" s="324"/>
      <c r="AI48" s="394"/>
      <c r="AJ48" s="397"/>
      <c r="AK48" s="324"/>
      <c r="AL48" s="319"/>
      <c r="AM48" s="319"/>
      <c r="AN48" s="319"/>
      <c r="AO48" s="324"/>
      <c r="AP48" s="319"/>
      <c r="AQ48" s="319"/>
      <c r="AR48" s="319"/>
      <c r="AS48" s="319"/>
      <c r="AT48" s="319"/>
      <c r="AU48" s="319"/>
      <c r="AV48" s="397"/>
      <c r="AW48" s="397"/>
      <c r="AX48" s="407"/>
      <c r="AY48" s="319"/>
      <c r="AZ48" s="397"/>
      <c r="BA48" s="320"/>
      <c r="BB48" s="320"/>
      <c r="BC48" s="320"/>
      <c r="BD48" s="320"/>
      <c r="BE48" s="407"/>
      <c r="BF48" s="320"/>
      <c r="BG48" s="320"/>
      <c r="BH48" s="320"/>
      <c r="BI48" s="320"/>
      <c r="BJ48" s="320"/>
      <c r="BK48" s="320"/>
      <c r="BL48" s="320"/>
      <c r="BM48" s="325"/>
      <c r="BN48" s="320"/>
      <c r="BO48" s="320"/>
      <c r="BP48" s="320"/>
      <c r="BQ48" s="325"/>
      <c r="BR48" s="320"/>
      <c r="BS48" s="320"/>
      <c r="BT48" s="320"/>
      <c r="BU48" s="325"/>
      <c r="BV48" s="317"/>
      <c r="BW48" s="105"/>
      <c r="BX48" s="110"/>
      <c r="BY48" s="110"/>
      <c r="BZ48" s="110"/>
    </row>
    <row r="49" spans="1:78" ht="15" customHeight="1" x14ac:dyDescent="0.25">
      <c r="A49" s="690"/>
      <c r="B49" s="617"/>
      <c r="C49" s="593" t="s">
        <v>374</v>
      </c>
      <c r="D49" s="593"/>
      <c r="E49" s="620"/>
      <c r="F49" s="432"/>
      <c r="G49" s="313"/>
      <c r="H49" s="313"/>
      <c r="I49" s="313"/>
      <c r="J49" s="313"/>
      <c r="K49" s="313"/>
      <c r="L49" s="313"/>
      <c r="M49" s="313"/>
      <c r="N49" s="313"/>
      <c r="O49" s="313"/>
      <c r="P49" s="313"/>
      <c r="Q49" s="313"/>
      <c r="R49" s="313"/>
      <c r="S49" s="313"/>
      <c r="T49" s="313"/>
      <c r="U49" s="313"/>
      <c r="V49" s="313"/>
      <c r="W49" s="313"/>
      <c r="X49" s="313"/>
      <c r="Y49" s="313"/>
      <c r="Z49" s="313"/>
      <c r="AA49" s="313"/>
      <c r="AB49" s="313"/>
      <c r="AC49" s="314" t="s">
        <v>247</v>
      </c>
      <c r="AD49" s="313"/>
      <c r="AE49" s="314"/>
      <c r="AF49" s="313"/>
      <c r="AG49" s="314"/>
      <c r="AH49" s="313"/>
      <c r="AI49" s="313"/>
      <c r="AJ49" s="313"/>
      <c r="AK49" s="313"/>
      <c r="AL49" s="314"/>
      <c r="AM49" s="313"/>
      <c r="AN49" s="313"/>
      <c r="AO49" s="314"/>
      <c r="AP49" s="314"/>
      <c r="AQ49" s="313"/>
      <c r="AR49" s="313"/>
      <c r="AS49" s="396"/>
      <c r="AT49" s="396"/>
      <c r="AU49" s="313"/>
      <c r="AV49" s="313"/>
      <c r="AW49" s="313"/>
      <c r="AX49" s="315"/>
      <c r="AY49" s="313"/>
      <c r="AZ49" s="313"/>
      <c r="BA49" s="315"/>
      <c r="BB49" s="315"/>
      <c r="BC49" s="315"/>
      <c r="BD49" s="315"/>
      <c r="BE49" s="315"/>
      <c r="BF49" s="408"/>
      <c r="BG49" s="315"/>
      <c r="BH49" s="315"/>
      <c r="BI49" s="315"/>
      <c r="BJ49" s="315"/>
      <c r="BK49" s="315"/>
      <c r="BL49" s="315"/>
      <c r="BM49" s="315"/>
      <c r="BN49" s="315"/>
      <c r="BO49" s="388"/>
      <c r="BP49" s="315"/>
      <c r="BQ49" s="388"/>
      <c r="BR49" s="315"/>
      <c r="BS49" s="388"/>
      <c r="BT49" s="315"/>
      <c r="BU49" s="315"/>
      <c r="BV49" s="341"/>
      <c r="BX49" s="107">
        <f>COUNTIF(F49:BV49,"A")</f>
        <v>0</v>
      </c>
      <c r="BY49" s="107">
        <f>COUNTIF(F49:BV49,"ECA")</f>
        <v>0</v>
      </c>
      <c r="BZ49" s="107">
        <f>COUNTIF(F49:BV49,"NA")</f>
        <v>0</v>
      </c>
    </row>
    <row r="50" spans="1:78" ht="15" customHeight="1" x14ac:dyDescent="0.25">
      <c r="A50" s="690"/>
      <c r="B50" s="617"/>
      <c r="C50" s="593" t="s">
        <v>375</v>
      </c>
      <c r="D50" s="593"/>
      <c r="E50" s="620"/>
      <c r="F50" s="432"/>
      <c r="G50" s="313"/>
      <c r="H50" s="313"/>
      <c r="I50" s="313"/>
      <c r="J50" s="417"/>
      <c r="K50" s="417"/>
      <c r="L50" s="313"/>
      <c r="M50" s="313"/>
      <c r="N50" s="313"/>
      <c r="O50" s="313"/>
      <c r="P50" s="313"/>
      <c r="Q50" s="313"/>
      <c r="R50" s="313"/>
      <c r="S50" s="396"/>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5"/>
      <c r="AY50" s="313"/>
      <c r="AZ50" s="313"/>
      <c r="BA50" s="408"/>
      <c r="BB50" s="315"/>
      <c r="BC50" s="315"/>
      <c r="BD50" s="408"/>
      <c r="BE50" s="408"/>
      <c r="BF50" s="315"/>
      <c r="BG50" s="315"/>
      <c r="BH50" s="315"/>
      <c r="BI50" s="388"/>
      <c r="BJ50" s="315"/>
      <c r="BK50" s="315"/>
      <c r="BL50" s="315"/>
      <c r="BM50" s="323"/>
      <c r="BN50" s="315"/>
      <c r="BO50" s="315"/>
      <c r="BP50" s="388"/>
      <c r="BQ50" s="315"/>
      <c r="BR50" s="315"/>
      <c r="BS50" s="388"/>
      <c r="BT50" s="315"/>
      <c r="BU50" s="315"/>
      <c r="BV50" s="388"/>
      <c r="BX50" s="107">
        <f>COUNTIF(F50:BV50,"A")</f>
        <v>0</v>
      </c>
      <c r="BY50" s="107">
        <f>COUNTIF(F50:BV50,"ECA")</f>
        <v>0</v>
      </c>
      <c r="BZ50" s="107">
        <f>COUNTIF(F50:BV50,"NA")</f>
        <v>0</v>
      </c>
    </row>
    <row r="51" spans="1:78" ht="15" customHeight="1" x14ac:dyDescent="0.25">
      <c r="A51" s="690"/>
      <c r="B51" s="617"/>
      <c r="C51" s="593" t="s">
        <v>376</v>
      </c>
      <c r="D51" s="593"/>
      <c r="E51" s="620"/>
      <c r="F51" s="436"/>
      <c r="G51" s="319"/>
      <c r="H51" s="319"/>
      <c r="I51" s="319"/>
      <c r="J51" s="319"/>
      <c r="K51" s="319"/>
      <c r="L51" s="418"/>
      <c r="M51" s="418"/>
      <c r="N51" s="319"/>
      <c r="O51" s="319"/>
      <c r="P51" s="319"/>
      <c r="Q51" s="319"/>
      <c r="R51" s="319"/>
      <c r="S51" s="397"/>
      <c r="T51" s="319"/>
      <c r="U51" s="319"/>
      <c r="V51" s="319"/>
      <c r="W51" s="319"/>
      <c r="X51" s="319"/>
      <c r="Y51" s="319"/>
      <c r="Z51" s="319"/>
      <c r="AA51" s="319"/>
      <c r="AB51" s="319"/>
      <c r="AC51" s="319"/>
      <c r="AD51" s="319"/>
      <c r="AE51" s="397"/>
      <c r="AF51" s="319"/>
      <c r="AG51" s="319"/>
      <c r="AH51" s="319"/>
      <c r="AI51" s="397"/>
      <c r="AJ51" s="319"/>
      <c r="AK51" s="319"/>
      <c r="AL51" s="397"/>
      <c r="AM51" s="397"/>
      <c r="AN51" s="319"/>
      <c r="AO51" s="397"/>
      <c r="AP51" s="397"/>
      <c r="AQ51" s="319"/>
      <c r="AR51" s="397"/>
      <c r="AS51" s="319"/>
      <c r="AT51" s="319"/>
      <c r="AU51" s="319"/>
      <c r="AV51" s="319"/>
      <c r="AW51" s="319"/>
      <c r="AX51" s="320"/>
      <c r="AY51" s="319"/>
      <c r="AZ51" s="319"/>
      <c r="BA51" s="320"/>
      <c r="BB51" s="320"/>
      <c r="BC51" s="320"/>
      <c r="BD51" s="320"/>
      <c r="BE51" s="320"/>
      <c r="BF51" s="320"/>
      <c r="BG51" s="320"/>
      <c r="BH51" s="320"/>
      <c r="BI51" s="388"/>
      <c r="BJ51" s="320"/>
      <c r="BK51" s="320"/>
      <c r="BL51" s="320"/>
      <c r="BM51" s="320"/>
      <c r="BN51" s="320"/>
      <c r="BO51" s="320"/>
      <c r="BP51" s="388"/>
      <c r="BQ51" s="320"/>
      <c r="BR51" s="320"/>
      <c r="BS51" s="388"/>
      <c r="BT51" s="388"/>
      <c r="BU51" s="320"/>
      <c r="BV51" s="317"/>
      <c r="BX51" s="107">
        <f>COUNTIF(F51:BV51,"A")</f>
        <v>0</v>
      </c>
      <c r="BY51" s="107">
        <f>COUNTIF(F51:BV51,"ECA")</f>
        <v>0</v>
      </c>
      <c r="BZ51" s="107">
        <f>COUNTIF(F51:BV51,"NA")</f>
        <v>0</v>
      </c>
    </row>
    <row r="52" spans="1:78" s="51" customFormat="1" ht="15" customHeight="1" x14ac:dyDescent="0.25">
      <c r="A52" s="690"/>
      <c r="B52" s="617"/>
      <c r="C52" s="621" t="s">
        <v>345</v>
      </c>
      <c r="D52" s="621"/>
      <c r="E52" s="622"/>
      <c r="F52" s="603"/>
      <c r="G52" s="603"/>
      <c r="H52" s="603"/>
      <c r="I52" s="603"/>
      <c r="J52" s="603"/>
      <c r="K52" s="603"/>
      <c r="L52" s="603"/>
      <c r="M52" s="603"/>
      <c r="N52" s="603"/>
      <c r="O52" s="603"/>
      <c r="P52" s="603"/>
      <c r="Q52" s="603"/>
      <c r="R52" s="603"/>
      <c r="S52" s="603"/>
      <c r="T52" s="603"/>
      <c r="U52" s="603"/>
      <c r="V52" s="603"/>
      <c r="W52" s="603"/>
      <c r="X52" s="603"/>
      <c r="Y52" s="603"/>
      <c r="Z52" s="603"/>
      <c r="AA52" s="603"/>
      <c r="AB52" s="603"/>
      <c r="AC52" s="603"/>
      <c r="AD52" s="603"/>
      <c r="AE52" s="603"/>
      <c r="AF52" s="603"/>
      <c r="AG52" s="603"/>
      <c r="AH52" s="603"/>
      <c r="AI52" s="603"/>
      <c r="AJ52" s="603"/>
      <c r="AK52" s="603"/>
      <c r="AL52" s="603"/>
      <c r="AM52" s="603"/>
      <c r="AN52" s="603"/>
      <c r="AO52" s="603"/>
      <c r="AP52" s="603"/>
      <c r="AQ52" s="603"/>
      <c r="AR52" s="603"/>
      <c r="AS52" s="603"/>
      <c r="AT52" s="603"/>
      <c r="AU52" s="603"/>
      <c r="AV52" s="603"/>
      <c r="AW52" s="603"/>
      <c r="AX52" s="603"/>
      <c r="AY52" s="603"/>
      <c r="AZ52" s="603"/>
      <c r="BA52" s="603"/>
      <c r="BB52" s="603"/>
      <c r="BC52" s="603"/>
      <c r="BD52" s="603"/>
      <c r="BE52" s="603"/>
      <c r="BF52" s="603"/>
      <c r="BG52" s="603"/>
      <c r="BH52" s="603"/>
      <c r="BI52" s="603"/>
      <c r="BJ52" s="603"/>
      <c r="BK52" s="603"/>
      <c r="BL52" s="603"/>
      <c r="BM52" s="603"/>
      <c r="BN52" s="603"/>
      <c r="BO52" s="603"/>
      <c r="BP52" s="603"/>
      <c r="BQ52" s="603"/>
      <c r="BR52" s="603"/>
      <c r="BS52" s="603"/>
      <c r="BT52" s="603"/>
      <c r="BU52" s="603"/>
      <c r="BV52" s="604"/>
      <c r="BW52" s="105"/>
      <c r="BX52" s="110"/>
      <c r="BY52" s="110"/>
      <c r="BZ52" s="110"/>
    </row>
    <row r="53" spans="1:78" ht="15" customHeight="1" x14ac:dyDescent="0.25">
      <c r="A53" s="690"/>
      <c r="B53" s="617"/>
      <c r="C53" s="593" t="s">
        <v>377</v>
      </c>
      <c r="D53" s="593"/>
      <c r="E53" s="620"/>
      <c r="F53" s="432"/>
      <c r="G53" s="313"/>
      <c r="H53" s="313"/>
      <c r="I53" s="313"/>
      <c r="J53" s="313"/>
      <c r="K53" s="313"/>
      <c r="L53" s="313"/>
      <c r="M53" s="313"/>
      <c r="N53" s="313"/>
      <c r="O53" s="313"/>
      <c r="P53" s="313"/>
      <c r="Q53" s="313"/>
      <c r="R53" s="313"/>
      <c r="S53" s="313"/>
      <c r="T53" s="313"/>
      <c r="U53" s="313"/>
      <c r="V53" s="313"/>
      <c r="W53" s="313"/>
      <c r="X53" s="313"/>
      <c r="Y53" s="313"/>
      <c r="Z53" s="313"/>
      <c r="AA53" s="314"/>
      <c r="AB53" s="313"/>
      <c r="AC53" s="314" t="s">
        <v>247</v>
      </c>
      <c r="AD53" s="313"/>
      <c r="AE53" s="313"/>
      <c r="AF53" s="313"/>
      <c r="AG53" s="313"/>
      <c r="AH53" s="313"/>
      <c r="AI53" s="313"/>
      <c r="AJ53" s="313"/>
      <c r="AK53" s="313"/>
      <c r="AL53" s="313"/>
      <c r="AM53" s="313"/>
      <c r="AN53" s="313"/>
      <c r="AO53" s="313"/>
      <c r="AP53" s="313"/>
      <c r="AQ53" s="313"/>
      <c r="AR53" s="313"/>
      <c r="AS53" s="313"/>
      <c r="AT53" s="313"/>
      <c r="AU53" s="313"/>
      <c r="AV53" s="313"/>
      <c r="AW53" s="313"/>
      <c r="AX53" s="315"/>
      <c r="AY53" s="313"/>
      <c r="AZ53" s="313"/>
      <c r="BA53" s="315"/>
      <c r="BB53" s="315"/>
      <c r="BC53" s="315"/>
      <c r="BD53" s="315"/>
      <c r="BE53" s="315"/>
      <c r="BF53" s="315"/>
      <c r="BG53" s="315"/>
      <c r="BH53" s="315"/>
      <c r="BI53" s="315"/>
      <c r="BJ53" s="315"/>
      <c r="BK53" s="388"/>
      <c r="BL53" s="315"/>
      <c r="BM53" s="315"/>
      <c r="BN53" s="315"/>
      <c r="BO53" s="388"/>
      <c r="BP53" s="315"/>
      <c r="BQ53" s="315"/>
      <c r="BR53" s="315"/>
      <c r="BS53" s="388"/>
      <c r="BT53" s="388"/>
      <c r="BU53" s="388"/>
      <c r="BV53" s="388"/>
      <c r="BX53" s="107">
        <f t="shared" ref="BX53:BX56" si="3">COUNTIF(F53:BV53,"A")</f>
        <v>0</v>
      </c>
      <c r="BY53" s="107">
        <f t="shared" ref="BY53:BY56" si="4">COUNTIF(F53:BV53,"ECA")</f>
        <v>0</v>
      </c>
      <c r="BZ53" s="107">
        <f t="shared" ref="BZ53:BZ56" si="5">COUNTIF(F53:BV53,"NA")</f>
        <v>0</v>
      </c>
    </row>
    <row r="54" spans="1:78" ht="15" customHeight="1" x14ac:dyDescent="0.25">
      <c r="A54" s="690"/>
      <c r="B54" s="617"/>
      <c r="C54" s="593" t="s">
        <v>378</v>
      </c>
      <c r="D54" s="593"/>
      <c r="E54" s="620"/>
      <c r="F54" s="432"/>
      <c r="G54" s="313"/>
      <c r="H54" s="313"/>
      <c r="I54" s="313"/>
      <c r="J54" s="313"/>
      <c r="K54" s="313"/>
      <c r="L54" s="313"/>
      <c r="M54" s="313"/>
      <c r="N54" s="313"/>
      <c r="O54" s="313"/>
      <c r="P54" s="313"/>
      <c r="Q54" s="313"/>
      <c r="R54" s="313"/>
      <c r="S54" s="313"/>
      <c r="T54" s="313"/>
      <c r="U54" s="313"/>
      <c r="V54" s="313"/>
      <c r="W54" s="313"/>
      <c r="X54" s="313"/>
      <c r="Y54" s="313"/>
      <c r="Z54" s="313"/>
      <c r="AA54" s="313"/>
      <c r="AB54" s="313"/>
      <c r="AC54" s="313"/>
      <c r="AD54" s="313"/>
      <c r="AE54" s="313"/>
      <c r="AF54" s="313"/>
      <c r="AG54" s="313"/>
      <c r="AH54" s="313"/>
      <c r="AI54" s="313"/>
      <c r="AJ54" s="313"/>
      <c r="AK54" s="313"/>
      <c r="AL54" s="313"/>
      <c r="AM54" s="313"/>
      <c r="AN54" s="313"/>
      <c r="AO54" s="313"/>
      <c r="AP54" s="313"/>
      <c r="AQ54" s="313"/>
      <c r="AR54" s="313"/>
      <c r="AS54" s="313"/>
      <c r="AT54" s="313"/>
      <c r="AU54" s="313"/>
      <c r="AV54" s="313"/>
      <c r="AW54" s="313"/>
      <c r="AX54" s="315"/>
      <c r="AY54" s="313"/>
      <c r="AZ54" s="313"/>
      <c r="BA54" s="315"/>
      <c r="BB54" s="315"/>
      <c r="BC54" s="315"/>
      <c r="BD54" s="315"/>
      <c r="BE54" s="315"/>
      <c r="BF54" s="315"/>
      <c r="BG54" s="315"/>
      <c r="BH54" s="315"/>
      <c r="BI54" s="315"/>
      <c r="BJ54" s="315"/>
      <c r="BK54" s="315"/>
      <c r="BL54" s="323"/>
      <c r="BM54" s="315"/>
      <c r="BN54" s="388"/>
      <c r="BO54" s="388"/>
      <c r="BP54" s="388"/>
      <c r="BQ54" s="388"/>
      <c r="BR54" s="323"/>
      <c r="BS54" s="388"/>
      <c r="BT54" s="388"/>
      <c r="BU54" s="315"/>
      <c r="BV54" s="316"/>
      <c r="BX54" s="107">
        <f t="shared" si="3"/>
        <v>0</v>
      </c>
      <c r="BY54" s="107">
        <f t="shared" si="4"/>
        <v>0</v>
      </c>
      <c r="BZ54" s="107">
        <f t="shared" si="5"/>
        <v>0</v>
      </c>
    </row>
    <row r="55" spans="1:78" ht="15" customHeight="1" x14ac:dyDescent="0.25">
      <c r="A55" s="690"/>
      <c r="B55" s="617"/>
      <c r="C55" s="593" t="s">
        <v>379</v>
      </c>
      <c r="D55" s="593"/>
      <c r="E55" s="620"/>
      <c r="F55" s="43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5"/>
      <c r="AY55" s="313"/>
      <c r="AZ55" s="313"/>
      <c r="BA55" s="315"/>
      <c r="BB55" s="315"/>
      <c r="BC55" s="315"/>
      <c r="BD55" s="315"/>
      <c r="BE55" s="315"/>
      <c r="BF55" s="315"/>
      <c r="BG55" s="315"/>
      <c r="BH55" s="315"/>
      <c r="BI55" s="315"/>
      <c r="BJ55" s="315"/>
      <c r="BK55" s="315"/>
      <c r="BL55" s="315"/>
      <c r="BM55" s="315"/>
      <c r="BN55" s="315"/>
      <c r="BO55" s="315"/>
      <c r="BP55" s="315"/>
      <c r="BQ55" s="315"/>
      <c r="BR55" s="315"/>
      <c r="BS55" s="388"/>
      <c r="BT55" s="388"/>
      <c r="BU55" s="315"/>
      <c r="BV55" s="316"/>
      <c r="BX55" s="107">
        <f t="shared" si="3"/>
        <v>0</v>
      </c>
      <c r="BY55" s="107">
        <f t="shared" si="4"/>
        <v>0</v>
      </c>
      <c r="BZ55" s="107">
        <f t="shared" si="5"/>
        <v>0</v>
      </c>
    </row>
    <row r="56" spans="1:78" ht="15" customHeight="1" x14ac:dyDescent="0.25">
      <c r="A56" s="690"/>
      <c r="B56" s="617"/>
      <c r="C56" s="593" t="s">
        <v>380</v>
      </c>
      <c r="D56" s="593"/>
      <c r="E56" s="620"/>
      <c r="F56" s="432"/>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5"/>
      <c r="AY56" s="313"/>
      <c r="AZ56" s="313"/>
      <c r="BA56" s="315"/>
      <c r="BB56" s="315"/>
      <c r="BC56" s="315"/>
      <c r="BD56" s="315"/>
      <c r="BE56" s="315"/>
      <c r="BF56" s="315"/>
      <c r="BG56" s="315"/>
      <c r="BH56" s="315"/>
      <c r="BI56" s="315"/>
      <c r="BJ56" s="315"/>
      <c r="BK56" s="315"/>
      <c r="BL56" s="315"/>
      <c r="BM56" s="315"/>
      <c r="BN56" s="323"/>
      <c r="BO56" s="323"/>
      <c r="BP56" s="323"/>
      <c r="BQ56" s="315"/>
      <c r="BR56" s="315"/>
      <c r="BS56" s="388"/>
      <c r="BT56" s="323"/>
      <c r="BU56" s="315"/>
      <c r="BV56" s="316"/>
      <c r="BX56" s="107">
        <f t="shared" si="3"/>
        <v>0</v>
      </c>
      <c r="BY56" s="107">
        <f t="shared" si="4"/>
        <v>0</v>
      </c>
      <c r="BZ56" s="107">
        <f t="shared" si="5"/>
        <v>0</v>
      </c>
    </row>
    <row r="57" spans="1:78" ht="15" customHeight="1" x14ac:dyDescent="0.25">
      <c r="A57" s="690"/>
      <c r="B57" s="617"/>
      <c r="C57" s="593" t="s">
        <v>381</v>
      </c>
      <c r="D57" s="593"/>
      <c r="E57" s="620"/>
      <c r="F57" s="436"/>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24"/>
      <c r="AE57" s="319"/>
      <c r="AF57" s="319"/>
      <c r="AG57" s="319"/>
      <c r="AH57" s="319"/>
      <c r="AI57" s="319"/>
      <c r="AJ57" s="319"/>
      <c r="AK57" s="319"/>
      <c r="AL57" s="319"/>
      <c r="AM57" s="319"/>
      <c r="AN57" s="319"/>
      <c r="AO57" s="319"/>
      <c r="AP57" s="319"/>
      <c r="AQ57" s="319"/>
      <c r="AR57" s="319"/>
      <c r="AS57" s="319"/>
      <c r="AT57" s="319"/>
      <c r="AU57" s="319"/>
      <c r="AV57" s="319"/>
      <c r="AW57" s="319"/>
      <c r="AX57" s="320"/>
      <c r="AY57" s="319"/>
      <c r="AZ57" s="319"/>
      <c r="BA57" s="320"/>
      <c r="BB57" s="320"/>
      <c r="BC57" s="320"/>
      <c r="BD57" s="320"/>
      <c r="BE57" s="320"/>
      <c r="BF57" s="320"/>
      <c r="BG57" s="320"/>
      <c r="BH57" s="320"/>
      <c r="BI57" s="320"/>
      <c r="BJ57" s="320"/>
      <c r="BK57" s="320"/>
      <c r="BL57" s="320"/>
      <c r="BM57" s="320"/>
      <c r="BN57" s="320"/>
      <c r="BO57" s="320"/>
      <c r="BP57" s="320"/>
      <c r="BQ57" s="325"/>
      <c r="BR57" s="320"/>
      <c r="BS57" s="388"/>
      <c r="BT57" s="320"/>
      <c r="BU57" s="320"/>
      <c r="BV57" s="317"/>
      <c r="BX57" s="107">
        <f>COUNTIF(F57:BV57,"A")</f>
        <v>0</v>
      </c>
      <c r="BY57" s="107">
        <f>COUNTIF(F57:BV57,"ECA")</f>
        <v>0</v>
      </c>
      <c r="BZ57" s="107">
        <f>COUNTIF(F57:BV57,"NA")</f>
        <v>0</v>
      </c>
    </row>
    <row r="58" spans="1:78" s="51" customFormat="1" ht="15" customHeight="1" x14ac:dyDescent="0.25">
      <c r="A58" s="690"/>
      <c r="B58" s="623" t="s">
        <v>346</v>
      </c>
      <c r="C58" s="626" t="s">
        <v>347</v>
      </c>
      <c r="D58" s="626"/>
      <c r="E58" s="627"/>
      <c r="F58" s="605"/>
      <c r="G58" s="606"/>
      <c r="H58" s="606"/>
      <c r="I58" s="606"/>
      <c r="J58" s="606"/>
      <c r="K58" s="606"/>
      <c r="L58" s="606"/>
      <c r="M58" s="606"/>
      <c r="N58" s="606"/>
      <c r="O58" s="606"/>
      <c r="P58" s="606"/>
      <c r="Q58" s="606"/>
      <c r="R58" s="606"/>
      <c r="S58" s="606"/>
      <c r="T58" s="606"/>
      <c r="U58" s="606"/>
      <c r="V58" s="605"/>
      <c r="W58" s="605"/>
      <c r="X58" s="606"/>
      <c r="Y58" s="606"/>
      <c r="Z58" s="606"/>
      <c r="AA58" s="606"/>
      <c r="AB58" s="606"/>
      <c r="AC58" s="606"/>
      <c r="AD58" s="606"/>
      <c r="AE58" s="606"/>
      <c r="AF58" s="606"/>
      <c r="AG58" s="606"/>
      <c r="AH58" s="606"/>
      <c r="AI58" s="606"/>
      <c r="AJ58" s="606"/>
      <c r="AK58" s="606"/>
      <c r="AL58" s="606"/>
      <c r="AM58" s="606"/>
      <c r="AN58" s="606"/>
      <c r="AO58" s="606"/>
      <c r="AP58" s="606"/>
      <c r="AQ58" s="606"/>
      <c r="AR58" s="606"/>
      <c r="AS58" s="606"/>
      <c r="AT58" s="606"/>
      <c r="AU58" s="606"/>
      <c r="AV58" s="606"/>
      <c r="AW58" s="606"/>
      <c r="AX58" s="606"/>
      <c r="AY58" s="606"/>
      <c r="AZ58" s="606"/>
      <c r="BA58" s="606"/>
      <c r="BB58" s="606"/>
      <c r="BC58" s="606"/>
      <c r="BD58" s="606"/>
      <c r="BE58" s="606"/>
      <c r="BF58" s="606"/>
      <c r="BG58" s="606"/>
      <c r="BH58" s="606"/>
      <c r="BI58" s="606"/>
      <c r="BJ58" s="606"/>
      <c r="BK58" s="606"/>
      <c r="BL58" s="606"/>
      <c r="BM58" s="606"/>
      <c r="BN58" s="606"/>
      <c r="BO58" s="606"/>
      <c r="BP58" s="606"/>
      <c r="BQ58" s="606"/>
      <c r="BR58" s="606"/>
      <c r="BS58" s="606"/>
      <c r="BT58" s="606"/>
      <c r="BU58" s="606"/>
      <c r="BV58" s="607"/>
      <c r="BW58" s="111"/>
      <c r="BX58" s="112"/>
      <c r="BY58" s="112"/>
      <c r="BZ58" s="112"/>
    </row>
    <row r="59" spans="1:78" ht="15" customHeight="1" x14ac:dyDescent="0.25">
      <c r="A59" s="690"/>
      <c r="B59" s="623"/>
      <c r="C59" s="593" t="s">
        <v>382</v>
      </c>
      <c r="D59" s="593"/>
      <c r="E59" s="620"/>
      <c r="F59" s="431"/>
      <c r="G59" s="342"/>
      <c r="H59" s="342"/>
      <c r="I59" s="342"/>
      <c r="J59" s="342"/>
      <c r="K59" s="342"/>
      <c r="L59" s="342"/>
      <c r="M59" s="342"/>
      <c r="N59" s="342"/>
      <c r="O59" s="342"/>
      <c r="P59" s="342"/>
      <c r="Q59" s="342"/>
      <c r="R59" s="342"/>
      <c r="S59" s="342"/>
      <c r="T59" s="342"/>
      <c r="U59" s="342"/>
      <c r="V59" s="330"/>
      <c r="W59" s="330"/>
      <c r="X59" s="342"/>
      <c r="Y59" s="342"/>
      <c r="Z59" s="342"/>
      <c r="AA59" s="342"/>
      <c r="AB59" s="342"/>
      <c r="AC59" s="342"/>
      <c r="AD59" s="342"/>
      <c r="AE59" s="342"/>
      <c r="AF59" s="342"/>
      <c r="AG59" s="342"/>
      <c r="AH59" s="342"/>
      <c r="AI59" s="342"/>
      <c r="AJ59" s="342"/>
      <c r="AK59" s="342"/>
      <c r="AL59" s="342"/>
      <c r="AM59" s="342"/>
      <c r="AN59" s="342"/>
      <c r="AO59" s="342"/>
      <c r="AP59" s="342"/>
      <c r="AQ59" s="342"/>
      <c r="AR59" s="342"/>
      <c r="AS59" s="392"/>
      <c r="AT59" s="342"/>
      <c r="AU59" s="342"/>
      <c r="AV59" s="342"/>
      <c r="AW59" s="342"/>
      <c r="AX59" s="343"/>
      <c r="AY59" s="342"/>
      <c r="AZ59" s="342"/>
      <c r="BA59" s="409"/>
      <c r="BB59" s="343"/>
      <c r="BC59" s="343"/>
      <c r="BD59" s="343"/>
      <c r="BE59" s="343"/>
      <c r="BF59" s="343"/>
      <c r="BG59" s="343"/>
      <c r="BH59" s="343"/>
      <c r="BI59" s="343"/>
      <c r="BJ59" s="343"/>
      <c r="BK59" s="388"/>
      <c r="BL59" s="343"/>
      <c r="BM59" s="343"/>
      <c r="BN59" s="343"/>
      <c r="BO59" s="388"/>
      <c r="BP59" s="315"/>
      <c r="BQ59" s="343"/>
      <c r="BR59" s="388"/>
      <c r="BS59" s="388"/>
      <c r="BT59" s="343"/>
      <c r="BU59" s="388"/>
      <c r="BV59" s="344"/>
      <c r="BX59" s="107">
        <f>COUNTIF(F59:BV59,"A")</f>
        <v>0</v>
      </c>
      <c r="BY59" s="107">
        <f>COUNTIF(F59:BV59,"ECA")</f>
        <v>0</v>
      </c>
      <c r="BZ59" s="107">
        <f>COUNTIF(F59:BV59,"NA")</f>
        <v>0</v>
      </c>
    </row>
    <row r="60" spans="1:78" s="51" customFormat="1" ht="15" customHeight="1" x14ac:dyDescent="0.25">
      <c r="A60" s="690"/>
      <c r="B60" s="623"/>
      <c r="C60" s="628" t="s">
        <v>383</v>
      </c>
      <c r="D60" s="628"/>
      <c r="E60" s="629"/>
      <c r="F60" s="431"/>
      <c r="G60" s="342"/>
      <c r="H60" s="342"/>
      <c r="I60" s="342"/>
      <c r="J60" s="342"/>
      <c r="K60" s="342"/>
      <c r="L60" s="342"/>
      <c r="M60" s="342"/>
      <c r="N60" s="342"/>
      <c r="O60" s="342"/>
      <c r="P60" s="342"/>
      <c r="Q60" s="342"/>
      <c r="R60" s="342"/>
      <c r="S60" s="342"/>
      <c r="T60" s="342"/>
      <c r="U60" s="342"/>
      <c r="V60" s="330"/>
      <c r="W60" s="330"/>
      <c r="X60" s="342"/>
      <c r="Y60" s="342"/>
      <c r="Z60" s="342"/>
      <c r="AA60" s="342"/>
      <c r="AB60" s="342"/>
      <c r="AC60" s="342"/>
      <c r="AD60" s="342"/>
      <c r="AE60" s="342"/>
      <c r="AF60" s="342"/>
      <c r="AG60" s="342"/>
      <c r="AH60" s="342"/>
      <c r="AI60" s="342"/>
      <c r="AJ60" s="342"/>
      <c r="AK60" s="342"/>
      <c r="AL60" s="342"/>
      <c r="AM60" s="342"/>
      <c r="AN60" s="342"/>
      <c r="AO60" s="342"/>
      <c r="AP60" s="342"/>
      <c r="AQ60" s="342"/>
      <c r="AR60" s="342"/>
      <c r="AS60" s="345"/>
      <c r="AT60" s="345"/>
      <c r="AU60" s="399"/>
      <c r="AV60" s="345"/>
      <c r="AW60" s="345"/>
      <c r="AX60" s="345"/>
      <c r="AY60" s="399"/>
      <c r="AZ60" s="345"/>
      <c r="BA60" s="345"/>
      <c r="BB60" s="399"/>
      <c r="BC60" s="399"/>
      <c r="BD60" s="399"/>
      <c r="BE60" s="345"/>
      <c r="BF60" s="345"/>
      <c r="BG60" s="399"/>
      <c r="BH60" s="399"/>
      <c r="BI60" s="342"/>
      <c r="BJ60" s="342"/>
      <c r="BK60" s="388"/>
      <c r="BL60" s="342"/>
      <c r="BM60" s="342"/>
      <c r="BN60" s="342"/>
      <c r="BO60" s="388"/>
      <c r="BP60" s="315"/>
      <c r="BQ60" s="342"/>
      <c r="BR60" s="342"/>
      <c r="BS60" s="388"/>
      <c r="BT60" s="342"/>
      <c r="BU60" s="342"/>
      <c r="BV60" s="346"/>
      <c r="BX60" s="107">
        <f>COUNTIF(F60:BV60,"A")</f>
        <v>0</v>
      </c>
      <c r="BY60" s="107">
        <f>COUNTIF(F60:BV60,"ECA")</f>
        <v>0</v>
      </c>
      <c r="BZ60" s="107">
        <f>COUNTIF(F60:BV60,"NA")</f>
        <v>0</v>
      </c>
    </row>
    <row r="61" spans="1:78" ht="15" customHeight="1" x14ac:dyDescent="0.25">
      <c r="A61" s="690"/>
      <c r="B61" s="623"/>
      <c r="C61" s="626" t="s">
        <v>348</v>
      </c>
      <c r="D61" s="626"/>
      <c r="E61" s="627"/>
      <c r="F61" s="608"/>
      <c r="G61" s="609"/>
      <c r="H61" s="609"/>
      <c r="I61" s="609"/>
      <c r="J61" s="609"/>
      <c r="K61" s="609"/>
      <c r="L61" s="609"/>
      <c r="M61" s="609"/>
      <c r="N61" s="609"/>
      <c r="O61" s="609"/>
      <c r="P61" s="609"/>
      <c r="Q61" s="609"/>
      <c r="R61" s="609"/>
      <c r="S61" s="609"/>
      <c r="T61" s="609"/>
      <c r="U61" s="609"/>
      <c r="V61" s="608"/>
      <c r="W61" s="608"/>
      <c r="X61" s="609"/>
      <c r="Y61" s="609"/>
      <c r="Z61" s="609"/>
      <c r="AA61" s="609"/>
      <c r="AB61" s="609"/>
      <c r="AC61" s="609"/>
      <c r="AD61" s="609"/>
      <c r="AE61" s="609"/>
      <c r="AF61" s="609"/>
      <c r="AG61" s="609"/>
      <c r="AH61" s="609"/>
      <c r="AI61" s="609"/>
      <c r="AJ61" s="609"/>
      <c r="AK61" s="609"/>
      <c r="AL61" s="609"/>
      <c r="AM61" s="609"/>
      <c r="AN61" s="609"/>
      <c r="AO61" s="609"/>
      <c r="AP61" s="609"/>
      <c r="AQ61" s="609"/>
      <c r="AR61" s="609"/>
      <c r="AS61" s="609"/>
      <c r="AT61" s="609"/>
      <c r="AU61" s="609"/>
      <c r="AV61" s="609"/>
      <c r="AW61" s="609"/>
      <c r="AX61" s="609"/>
      <c r="AY61" s="609"/>
      <c r="AZ61" s="609"/>
      <c r="BA61" s="609"/>
      <c r="BB61" s="609"/>
      <c r="BC61" s="609"/>
      <c r="BD61" s="609"/>
      <c r="BE61" s="609"/>
      <c r="BF61" s="609"/>
      <c r="BG61" s="609"/>
      <c r="BH61" s="609"/>
      <c r="BI61" s="609"/>
      <c r="BJ61" s="609"/>
      <c r="BK61" s="609"/>
      <c r="BL61" s="609"/>
      <c r="BM61" s="609"/>
      <c r="BN61" s="609"/>
      <c r="BO61" s="609"/>
      <c r="BP61" s="609"/>
      <c r="BQ61" s="609"/>
      <c r="BR61" s="609"/>
      <c r="BS61" s="609"/>
      <c r="BT61" s="609"/>
      <c r="BU61" s="609"/>
      <c r="BV61" s="610"/>
      <c r="BW61" s="326"/>
      <c r="BX61" s="327"/>
      <c r="BY61" s="327"/>
      <c r="BZ61" s="327"/>
    </row>
    <row r="62" spans="1:78" ht="15" customHeight="1" x14ac:dyDescent="0.25">
      <c r="A62" s="690"/>
      <c r="B62" s="623"/>
      <c r="C62" s="593" t="s">
        <v>384</v>
      </c>
      <c r="D62" s="593"/>
      <c r="E62" s="620"/>
      <c r="F62" s="431"/>
      <c r="G62" s="342"/>
      <c r="H62" s="342"/>
      <c r="I62" s="342"/>
      <c r="J62" s="416"/>
      <c r="K62" s="416"/>
      <c r="L62" s="416"/>
      <c r="M62" s="416"/>
      <c r="N62" s="342"/>
      <c r="O62" s="342"/>
      <c r="P62" s="416"/>
      <c r="Q62" s="416"/>
      <c r="R62" s="342"/>
      <c r="S62" s="392"/>
      <c r="T62" s="342"/>
      <c r="U62" s="342"/>
      <c r="V62" s="426"/>
      <c r="W62" s="426"/>
      <c r="X62" s="342"/>
      <c r="Y62" s="342"/>
      <c r="Z62" s="342"/>
      <c r="AA62" s="342"/>
      <c r="AB62" s="342"/>
      <c r="AC62" s="342"/>
      <c r="AD62" s="342"/>
      <c r="AE62" s="342"/>
      <c r="AF62" s="342"/>
      <c r="AG62" s="342"/>
      <c r="AH62" s="392"/>
      <c r="AI62" s="392"/>
      <c r="AJ62" s="342"/>
      <c r="AK62" s="342"/>
      <c r="AL62" s="342"/>
      <c r="AM62" s="342"/>
      <c r="AN62" s="342"/>
      <c r="AO62" s="342"/>
      <c r="AP62" s="342"/>
      <c r="AQ62" s="392"/>
      <c r="AR62" s="342"/>
      <c r="AS62" s="342"/>
      <c r="AT62" s="342"/>
      <c r="AU62" s="392"/>
      <c r="AV62" s="342"/>
      <c r="AW62" s="342"/>
      <c r="AX62" s="343"/>
      <c r="AY62" s="342"/>
      <c r="AZ62" s="342"/>
      <c r="BA62" s="343"/>
      <c r="BB62" s="409"/>
      <c r="BC62" s="409"/>
      <c r="BD62" s="343"/>
      <c r="BE62" s="343"/>
      <c r="BF62" s="343"/>
      <c r="BG62" s="409"/>
      <c r="BH62" s="409"/>
      <c r="BI62" s="343"/>
      <c r="BJ62" s="343"/>
      <c r="BK62" s="343"/>
      <c r="BL62" s="343"/>
      <c r="BM62" s="343"/>
      <c r="BN62" s="388"/>
      <c r="BO62" s="388"/>
      <c r="BP62" s="343"/>
      <c r="BQ62" s="343"/>
      <c r="BR62" s="343"/>
      <c r="BS62" s="343"/>
      <c r="BT62" s="343"/>
      <c r="BU62" s="343"/>
      <c r="BV62" s="344"/>
      <c r="BX62" s="107">
        <f>COUNTIF(F62:BV62,"A")</f>
        <v>0</v>
      </c>
      <c r="BY62" s="107">
        <f>COUNTIF(F62:BV62,"ECA")</f>
        <v>0</v>
      </c>
      <c r="BZ62" s="107">
        <f>COUNTIF(F62:BV62,"NA")</f>
        <v>0</v>
      </c>
    </row>
    <row r="63" spans="1:78" ht="15" customHeight="1" x14ac:dyDescent="0.25">
      <c r="A63" s="690"/>
      <c r="B63" s="623"/>
      <c r="C63" s="593" t="s">
        <v>385</v>
      </c>
      <c r="D63" s="593"/>
      <c r="E63" s="620"/>
      <c r="F63" s="431"/>
      <c r="G63" s="342"/>
      <c r="H63" s="342"/>
      <c r="I63" s="342"/>
      <c r="J63" s="342"/>
      <c r="K63" s="342"/>
      <c r="L63" s="342"/>
      <c r="M63" s="342"/>
      <c r="N63" s="342"/>
      <c r="O63" s="342"/>
      <c r="P63" s="342"/>
      <c r="Q63" s="342"/>
      <c r="R63" s="342"/>
      <c r="S63" s="342"/>
      <c r="T63" s="342"/>
      <c r="U63" s="342"/>
      <c r="V63" s="330"/>
      <c r="W63" s="330"/>
      <c r="X63" s="342"/>
      <c r="Y63" s="342"/>
      <c r="Z63" s="342"/>
      <c r="AA63" s="342"/>
      <c r="AB63" s="342"/>
      <c r="AC63" s="342"/>
      <c r="AD63" s="342"/>
      <c r="AE63" s="342"/>
      <c r="AF63" s="342"/>
      <c r="AG63" s="342"/>
      <c r="AH63" s="342"/>
      <c r="AI63" s="342"/>
      <c r="AJ63" s="342"/>
      <c r="AK63" s="342"/>
      <c r="AL63" s="342"/>
      <c r="AM63" s="342"/>
      <c r="AN63" s="342"/>
      <c r="AO63" s="342"/>
      <c r="AP63" s="342"/>
      <c r="AQ63" s="342"/>
      <c r="AR63" s="342"/>
      <c r="AS63" s="342"/>
      <c r="AT63" s="342"/>
      <c r="AU63" s="342"/>
      <c r="AV63" s="342"/>
      <c r="AW63" s="342"/>
      <c r="AX63" s="343"/>
      <c r="AY63" s="342"/>
      <c r="AZ63" s="342"/>
      <c r="BA63" s="343"/>
      <c r="BB63" s="343"/>
      <c r="BC63" s="343"/>
      <c r="BD63" s="343"/>
      <c r="BE63" s="343"/>
      <c r="BF63" s="343"/>
      <c r="BG63" s="343"/>
      <c r="BH63" s="343"/>
      <c r="BI63" s="343"/>
      <c r="BJ63" s="343"/>
      <c r="BK63" s="343"/>
      <c r="BL63" s="343"/>
      <c r="BM63" s="343"/>
      <c r="BN63" s="343"/>
      <c r="BO63" s="343"/>
      <c r="BP63" s="343"/>
      <c r="BQ63" s="343"/>
      <c r="BR63" s="343"/>
      <c r="BS63" s="388"/>
      <c r="BT63" s="343"/>
      <c r="BU63" s="343"/>
      <c r="BV63" s="344"/>
      <c r="BX63" s="107">
        <f>COUNTIF(F63:BV63,"A")</f>
        <v>0</v>
      </c>
      <c r="BY63" s="107">
        <f>COUNTIF(F63:BV63,"ECA")</f>
        <v>0</v>
      </c>
      <c r="BZ63" s="107">
        <f>COUNTIF(F63:BV63,"NA")</f>
        <v>0</v>
      </c>
    </row>
    <row r="64" spans="1:78" s="51" customFormat="1" ht="15" customHeight="1" x14ac:dyDescent="0.25">
      <c r="A64" s="690"/>
      <c r="B64" s="623"/>
      <c r="C64" s="626" t="s">
        <v>349</v>
      </c>
      <c r="D64" s="626"/>
      <c r="E64" s="627"/>
      <c r="F64" s="438"/>
      <c r="G64" s="366"/>
      <c r="H64" s="366"/>
      <c r="I64" s="366"/>
      <c r="J64" s="366"/>
      <c r="K64" s="366"/>
      <c r="L64" s="366"/>
      <c r="M64" s="366"/>
      <c r="N64" s="366"/>
      <c r="O64" s="366"/>
      <c r="P64" s="366"/>
      <c r="Q64" s="366"/>
      <c r="R64" s="366"/>
      <c r="S64" s="366"/>
      <c r="T64" s="366"/>
      <c r="U64" s="366"/>
      <c r="V64" s="424"/>
      <c r="W64" s="424"/>
      <c r="X64" s="36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7"/>
      <c r="AY64" s="366"/>
      <c r="AZ64" s="366"/>
      <c r="BA64" s="367"/>
      <c r="BB64" s="367"/>
      <c r="BC64" s="367"/>
      <c r="BD64" s="367"/>
      <c r="BE64" s="367"/>
      <c r="BF64" s="367"/>
      <c r="BG64" s="367"/>
      <c r="BH64" s="367"/>
      <c r="BI64" s="367"/>
      <c r="BJ64" s="367"/>
      <c r="BK64" s="367"/>
      <c r="BL64" s="367"/>
      <c r="BM64" s="367"/>
      <c r="BN64" s="367"/>
      <c r="BO64" s="367"/>
      <c r="BP64" s="367"/>
      <c r="BQ64" s="367"/>
      <c r="BR64" s="367"/>
      <c r="BS64" s="367"/>
      <c r="BT64" s="367"/>
      <c r="BU64" s="367"/>
      <c r="BV64" s="368"/>
      <c r="BW64" s="111"/>
      <c r="BX64" s="112"/>
      <c r="BY64" s="112"/>
      <c r="BZ64" s="112"/>
    </row>
    <row r="65" spans="1:78" s="51" customFormat="1" ht="15" customHeight="1" x14ac:dyDescent="0.25">
      <c r="A65" s="690"/>
      <c r="B65" s="623"/>
      <c r="C65" s="576" t="s">
        <v>386</v>
      </c>
      <c r="D65" s="577"/>
      <c r="E65" s="577"/>
      <c r="F65" s="431"/>
      <c r="G65" s="342"/>
      <c r="H65" s="342"/>
      <c r="I65" s="342"/>
      <c r="J65" s="342"/>
      <c r="K65" s="342"/>
      <c r="L65" s="342"/>
      <c r="M65" s="342"/>
      <c r="N65" s="342"/>
      <c r="O65" s="342"/>
      <c r="P65" s="342"/>
      <c r="Q65" s="342"/>
      <c r="R65" s="342"/>
      <c r="S65" s="342"/>
      <c r="T65" s="342"/>
      <c r="U65" s="342"/>
      <c r="V65" s="330"/>
      <c r="W65" s="330"/>
      <c r="X65" s="342"/>
      <c r="Y65" s="342"/>
      <c r="Z65" s="342"/>
      <c r="AA65" s="342"/>
      <c r="AB65" s="342"/>
      <c r="AC65" s="342"/>
      <c r="AD65" s="392"/>
      <c r="AE65" s="342"/>
      <c r="AF65" s="342"/>
      <c r="AG65" s="342"/>
      <c r="AH65" s="392"/>
      <c r="AI65" s="342"/>
      <c r="AJ65" s="342"/>
      <c r="AK65" s="342"/>
      <c r="AL65" s="342"/>
      <c r="AM65" s="342"/>
      <c r="AN65" s="342"/>
      <c r="AO65" s="342"/>
      <c r="AP65" s="342"/>
      <c r="AQ65" s="342"/>
      <c r="AR65" s="342"/>
      <c r="AS65" s="342"/>
      <c r="AT65" s="342"/>
      <c r="AU65" s="342"/>
      <c r="AV65" s="342"/>
      <c r="AW65" s="342"/>
      <c r="AX65" s="343"/>
      <c r="AY65" s="342"/>
      <c r="AZ65" s="342"/>
      <c r="BA65" s="343"/>
      <c r="BB65" s="343"/>
      <c r="BC65" s="343"/>
      <c r="BD65" s="409"/>
      <c r="BE65" s="343"/>
      <c r="BF65" s="343"/>
      <c r="BG65" s="343"/>
      <c r="BH65" s="343"/>
      <c r="BI65" s="343"/>
      <c r="BJ65" s="343"/>
      <c r="BK65" s="343"/>
      <c r="BL65" s="343"/>
      <c r="BM65" s="343"/>
      <c r="BN65" s="343"/>
      <c r="BO65" s="388"/>
      <c r="BP65" s="388"/>
      <c r="BQ65" s="343"/>
      <c r="BR65" s="343"/>
      <c r="BS65" s="343"/>
      <c r="BT65" s="343"/>
      <c r="BU65" s="343"/>
      <c r="BV65" s="344"/>
      <c r="BW65" s="111"/>
      <c r="BX65" s="112"/>
      <c r="BY65" s="112"/>
      <c r="BZ65" s="112"/>
    </row>
    <row r="66" spans="1:78" s="51" customFormat="1" ht="15" customHeight="1" x14ac:dyDescent="0.25">
      <c r="A66" s="690"/>
      <c r="B66" s="623"/>
      <c r="C66" s="576" t="s">
        <v>387</v>
      </c>
      <c r="D66" s="577"/>
      <c r="E66" s="577"/>
      <c r="F66" s="431"/>
      <c r="G66" s="342"/>
      <c r="H66" s="342"/>
      <c r="I66" s="342"/>
      <c r="J66" s="342"/>
      <c r="K66" s="342"/>
      <c r="L66" s="342"/>
      <c r="M66" s="342"/>
      <c r="N66" s="342"/>
      <c r="O66" s="342"/>
      <c r="P66" s="342"/>
      <c r="Q66" s="342"/>
      <c r="R66" s="342"/>
      <c r="S66" s="342"/>
      <c r="T66" s="342"/>
      <c r="U66" s="342"/>
      <c r="V66" s="330"/>
      <c r="W66" s="330"/>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3"/>
      <c r="AY66" s="342"/>
      <c r="AZ66" s="342"/>
      <c r="BA66" s="343"/>
      <c r="BB66" s="343"/>
      <c r="BC66" s="343"/>
      <c r="BD66" s="343"/>
      <c r="BE66" s="343"/>
      <c r="BF66" s="343"/>
      <c r="BG66" s="343"/>
      <c r="BH66" s="343"/>
      <c r="BI66" s="343"/>
      <c r="BJ66" s="343"/>
      <c r="BK66" s="343"/>
      <c r="BL66" s="343"/>
      <c r="BM66" s="343"/>
      <c r="BN66" s="343"/>
      <c r="BO66" s="343"/>
      <c r="BP66" s="343"/>
      <c r="BQ66" s="343"/>
      <c r="BR66" s="343"/>
      <c r="BS66" s="388"/>
      <c r="BT66" s="343"/>
      <c r="BU66" s="343"/>
      <c r="BV66" s="344"/>
      <c r="BW66" s="111"/>
      <c r="BX66" s="112"/>
      <c r="BY66" s="112"/>
      <c r="BZ66" s="112"/>
    </row>
    <row r="67" spans="1:78" s="51" customFormat="1" ht="15" customHeight="1" x14ac:dyDescent="0.25">
      <c r="A67" s="690"/>
      <c r="B67" s="623"/>
      <c r="C67" s="576" t="s">
        <v>388</v>
      </c>
      <c r="D67" s="577"/>
      <c r="E67" s="577"/>
      <c r="F67" s="431"/>
      <c r="G67" s="342"/>
      <c r="H67" s="342"/>
      <c r="I67" s="342"/>
      <c r="J67" s="342"/>
      <c r="K67" s="342"/>
      <c r="L67" s="342"/>
      <c r="M67" s="342"/>
      <c r="N67" s="342"/>
      <c r="O67" s="342"/>
      <c r="P67" s="342"/>
      <c r="Q67" s="342"/>
      <c r="R67" s="342"/>
      <c r="S67" s="342"/>
      <c r="T67" s="342"/>
      <c r="U67" s="342"/>
      <c r="V67" s="330"/>
      <c r="W67" s="330"/>
      <c r="X67" s="342"/>
      <c r="Y67" s="342"/>
      <c r="Z67" s="342"/>
      <c r="AA67" s="342"/>
      <c r="AB67" s="342"/>
      <c r="AC67" s="342"/>
      <c r="AD67" s="342"/>
      <c r="AE67" s="342"/>
      <c r="AF67" s="342"/>
      <c r="AG67" s="342"/>
      <c r="AH67" s="342"/>
      <c r="AI67" s="342"/>
      <c r="AJ67" s="342"/>
      <c r="AK67" s="342"/>
      <c r="AL67" s="342"/>
      <c r="AM67" s="342"/>
      <c r="AN67" s="342"/>
      <c r="AO67" s="342"/>
      <c r="AP67" s="342"/>
      <c r="AQ67" s="342"/>
      <c r="AR67" s="342"/>
      <c r="AS67" s="342"/>
      <c r="AT67" s="342"/>
      <c r="AU67" s="342"/>
      <c r="AV67" s="342"/>
      <c r="AW67" s="342"/>
      <c r="AX67" s="343"/>
      <c r="AY67" s="342"/>
      <c r="AZ67" s="342"/>
      <c r="BA67" s="343"/>
      <c r="BB67" s="343"/>
      <c r="BC67" s="343"/>
      <c r="BD67" s="343"/>
      <c r="BE67" s="343"/>
      <c r="BF67" s="343"/>
      <c r="BG67" s="343"/>
      <c r="BH67" s="343"/>
      <c r="BI67" s="343"/>
      <c r="BJ67" s="343"/>
      <c r="BK67" s="343"/>
      <c r="BL67" s="343"/>
      <c r="BM67" s="343"/>
      <c r="BN67" s="343"/>
      <c r="BO67" s="388"/>
      <c r="BP67" s="343"/>
      <c r="BQ67" s="388"/>
      <c r="BR67" s="343"/>
      <c r="BS67" s="343"/>
      <c r="BT67" s="343"/>
      <c r="BU67" s="343"/>
      <c r="BV67" s="344"/>
      <c r="BW67" s="111"/>
      <c r="BX67" s="112"/>
      <c r="BY67" s="112"/>
      <c r="BZ67" s="112"/>
    </row>
    <row r="68" spans="1:78" ht="15" customHeight="1" x14ac:dyDescent="0.25">
      <c r="A68" s="690"/>
      <c r="B68" s="623"/>
      <c r="C68" s="581" t="s">
        <v>389</v>
      </c>
      <c r="D68" s="582"/>
      <c r="E68" s="582"/>
      <c r="F68" s="438"/>
      <c r="G68" s="366"/>
      <c r="H68" s="366"/>
      <c r="I68" s="366"/>
      <c r="J68" s="366"/>
      <c r="K68" s="366"/>
      <c r="L68" s="366"/>
      <c r="M68" s="366"/>
      <c r="N68" s="366"/>
      <c r="O68" s="366"/>
      <c r="P68" s="366"/>
      <c r="Q68" s="366"/>
      <c r="R68" s="366"/>
      <c r="S68" s="366"/>
      <c r="T68" s="366"/>
      <c r="U68" s="366"/>
      <c r="V68" s="424"/>
      <c r="W68" s="424"/>
      <c r="X68" s="36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7"/>
      <c r="AY68" s="366"/>
      <c r="AZ68" s="366"/>
      <c r="BA68" s="367"/>
      <c r="BB68" s="367"/>
      <c r="BC68" s="367"/>
      <c r="BD68" s="367"/>
      <c r="BE68" s="367"/>
      <c r="BF68" s="367"/>
      <c r="BG68" s="367"/>
      <c r="BH68" s="367"/>
      <c r="BI68" s="367"/>
      <c r="BJ68" s="367"/>
      <c r="BK68" s="367"/>
      <c r="BL68" s="367"/>
      <c r="BM68" s="367"/>
      <c r="BN68" s="367"/>
      <c r="BO68" s="367"/>
      <c r="BP68" s="367"/>
      <c r="BQ68" s="367"/>
      <c r="BR68" s="367"/>
      <c r="BS68" s="367"/>
      <c r="BT68" s="367"/>
      <c r="BU68" s="367"/>
      <c r="BV68" s="368"/>
      <c r="BW68" s="326"/>
      <c r="BX68" s="327"/>
      <c r="BY68" s="327"/>
      <c r="BZ68" s="327"/>
    </row>
    <row r="69" spans="1:78" ht="15" customHeight="1" x14ac:dyDescent="0.25">
      <c r="A69" s="690"/>
      <c r="B69" s="624"/>
      <c r="C69" s="578" t="s">
        <v>390</v>
      </c>
      <c r="D69" s="579"/>
      <c r="E69" s="579"/>
      <c r="F69" s="439"/>
      <c r="G69" s="369"/>
      <c r="H69" s="369"/>
      <c r="I69" s="369"/>
      <c r="J69" s="369"/>
      <c r="K69" s="369"/>
      <c r="L69" s="369"/>
      <c r="M69" s="369"/>
      <c r="N69" s="369"/>
      <c r="O69" s="369"/>
      <c r="P69" s="369"/>
      <c r="Q69" s="369"/>
      <c r="R69" s="369"/>
      <c r="S69" s="369"/>
      <c r="T69" s="369"/>
      <c r="U69" s="369"/>
      <c r="V69" s="377"/>
      <c r="W69" s="377"/>
      <c r="X69" s="369"/>
      <c r="Y69" s="369"/>
      <c r="Z69" s="369"/>
      <c r="AA69" s="369"/>
      <c r="AB69" s="369"/>
      <c r="AC69" s="369"/>
      <c r="AD69" s="369"/>
      <c r="AE69" s="369"/>
      <c r="AF69" s="369"/>
      <c r="AG69" s="369"/>
      <c r="AH69" s="369"/>
      <c r="AI69" s="369"/>
      <c r="AJ69" s="369"/>
      <c r="AK69" s="369"/>
      <c r="AL69" s="369"/>
      <c r="AM69" s="369"/>
      <c r="AN69" s="369"/>
      <c r="AO69" s="369"/>
      <c r="AP69" s="369"/>
      <c r="AQ69" s="369"/>
      <c r="AR69" s="369"/>
      <c r="AS69" s="369"/>
      <c r="AT69" s="369"/>
      <c r="AU69" s="369"/>
      <c r="AV69" s="369"/>
      <c r="AW69" s="369"/>
      <c r="AX69" s="370"/>
      <c r="AY69" s="369"/>
      <c r="AZ69" s="369"/>
      <c r="BA69" s="370"/>
      <c r="BB69" s="370"/>
      <c r="BC69" s="370"/>
      <c r="BD69" s="370"/>
      <c r="BE69" s="370"/>
      <c r="BF69" s="370"/>
      <c r="BG69" s="370"/>
      <c r="BH69" s="370"/>
      <c r="BI69" s="370"/>
      <c r="BJ69" s="370"/>
      <c r="BK69" s="370"/>
      <c r="BL69" s="388"/>
      <c r="BM69" s="388"/>
      <c r="BN69" s="370"/>
      <c r="BO69" s="370"/>
      <c r="BP69" s="388"/>
      <c r="BQ69" s="370"/>
      <c r="BR69" s="370"/>
      <c r="BS69" s="370"/>
      <c r="BT69" s="370"/>
      <c r="BU69" s="370"/>
      <c r="BV69" s="388"/>
      <c r="BW69" s="326"/>
      <c r="BX69" s="327"/>
      <c r="BY69" s="327"/>
      <c r="BZ69" s="327"/>
    </row>
    <row r="70" spans="1:78" ht="15" customHeight="1" x14ac:dyDescent="0.25">
      <c r="A70" s="690"/>
      <c r="B70" s="624"/>
      <c r="C70" s="578" t="s">
        <v>391</v>
      </c>
      <c r="D70" s="579"/>
      <c r="E70" s="579"/>
      <c r="F70" s="439"/>
      <c r="G70" s="369"/>
      <c r="H70" s="369"/>
      <c r="I70" s="369"/>
      <c r="J70" s="369"/>
      <c r="K70" s="369"/>
      <c r="L70" s="369"/>
      <c r="M70" s="416"/>
      <c r="N70" s="369"/>
      <c r="O70" s="369"/>
      <c r="P70" s="369"/>
      <c r="Q70" s="369"/>
      <c r="R70" s="369"/>
      <c r="S70" s="369"/>
      <c r="T70" s="369"/>
      <c r="U70" s="369"/>
      <c r="V70" s="377"/>
      <c r="W70" s="377"/>
      <c r="X70" s="369"/>
      <c r="Y70" s="369"/>
      <c r="Z70" s="369"/>
      <c r="AA70" s="369"/>
      <c r="AB70" s="369"/>
      <c r="AC70" s="369"/>
      <c r="AD70" s="369"/>
      <c r="AE70" s="369"/>
      <c r="AF70" s="369"/>
      <c r="AG70" s="369"/>
      <c r="AH70" s="369"/>
      <c r="AI70" s="369"/>
      <c r="AJ70" s="369"/>
      <c r="AK70" s="369"/>
      <c r="AL70" s="369"/>
      <c r="AM70" s="369"/>
      <c r="AN70" s="369"/>
      <c r="AO70" s="369"/>
      <c r="AP70" s="369"/>
      <c r="AQ70" s="369"/>
      <c r="AR70" s="369"/>
      <c r="AS70" s="369"/>
      <c r="AT70" s="369"/>
      <c r="AU70" s="369"/>
      <c r="AV70" s="369"/>
      <c r="AW70" s="369"/>
      <c r="AX70" s="370"/>
      <c r="AY70" s="369"/>
      <c r="AZ70" s="369"/>
      <c r="BA70" s="370"/>
      <c r="BB70" s="370"/>
      <c r="BC70" s="370"/>
      <c r="BD70" s="370"/>
      <c r="BE70" s="370"/>
      <c r="BF70" s="370"/>
      <c r="BG70" s="370"/>
      <c r="BH70" s="370"/>
      <c r="BI70" s="370"/>
      <c r="BJ70" s="370"/>
      <c r="BK70" s="370"/>
      <c r="BL70" s="370"/>
      <c r="BM70" s="370"/>
      <c r="BN70" s="370"/>
      <c r="BO70" s="370"/>
      <c r="BP70" s="370"/>
      <c r="BQ70" s="370"/>
      <c r="BR70" s="370"/>
      <c r="BS70" s="370"/>
      <c r="BT70" s="370"/>
      <c r="BU70" s="370"/>
      <c r="BV70" s="388"/>
      <c r="BW70" s="326"/>
      <c r="BX70" s="327"/>
      <c r="BY70" s="327"/>
      <c r="BZ70" s="327"/>
    </row>
    <row r="71" spans="1:78" ht="15" customHeight="1" x14ac:dyDescent="0.25">
      <c r="A71" s="690"/>
      <c r="B71" s="624"/>
      <c r="C71" s="578" t="s">
        <v>393</v>
      </c>
      <c r="D71" s="579"/>
      <c r="E71" s="579"/>
      <c r="F71" s="439"/>
      <c r="G71" s="369"/>
      <c r="H71" s="369"/>
      <c r="I71" s="369"/>
      <c r="J71" s="369"/>
      <c r="K71" s="369"/>
      <c r="L71" s="369"/>
      <c r="M71" s="416"/>
      <c r="N71" s="369"/>
      <c r="O71" s="369"/>
      <c r="P71" s="369"/>
      <c r="Q71" s="369"/>
      <c r="R71" s="369"/>
      <c r="S71" s="369"/>
      <c r="T71" s="369"/>
      <c r="U71" s="369"/>
      <c r="V71" s="377"/>
      <c r="W71" s="377"/>
      <c r="X71" s="369"/>
      <c r="Y71" s="369"/>
      <c r="Z71" s="369"/>
      <c r="AA71" s="369"/>
      <c r="AB71" s="369"/>
      <c r="AC71" s="369"/>
      <c r="AD71" s="369"/>
      <c r="AE71" s="369"/>
      <c r="AF71" s="369"/>
      <c r="AG71" s="369"/>
      <c r="AH71" s="369"/>
      <c r="AI71" s="369"/>
      <c r="AJ71" s="369"/>
      <c r="AK71" s="369"/>
      <c r="AL71" s="369"/>
      <c r="AM71" s="392"/>
      <c r="AN71" s="369"/>
      <c r="AO71" s="369"/>
      <c r="AP71" s="369"/>
      <c r="AQ71" s="369"/>
      <c r="AR71" s="369"/>
      <c r="AS71" s="369"/>
      <c r="AT71" s="369"/>
      <c r="AU71" s="369"/>
      <c r="AV71" s="369"/>
      <c r="AW71" s="369"/>
      <c r="AX71" s="370"/>
      <c r="AY71" s="369"/>
      <c r="AZ71" s="369"/>
      <c r="BA71" s="370"/>
      <c r="BB71" s="370"/>
      <c r="BC71" s="370"/>
      <c r="BD71" s="370"/>
      <c r="BE71" s="370"/>
      <c r="BF71" s="370"/>
      <c r="BG71" s="370"/>
      <c r="BH71" s="370"/>
      <c r="BI71" s="370"/>
      <c r="BJ71" s="370"/>
      <c r="BK71" s="370"/>
      <c r="BL71" s="388"/>
      <c r="BM71" s="388"/>
      <c r="BN71" s="370"/>
      <c r="BO71" s="370"/>
      <c r="BP71" s="370"/>
      <c r="BQ71" s="370"/>
      <c r="BR71" s="370"/>
      <c r="BS71" s="370"/>
      <c r="BT71" s="370"/>
      <c r="BU71" s="370"/>
      <c r="BV71" s="388"/>
      <c r="BW71" s="326"/>
      <c r="BX71" s="327"/>
      <c r="BY71" s="327"/>
      <c r="BZ71" s="327"/>
    </row>
    <row r="72" spans="1:78" ht="15" customHeight="1" x14ac:dyDescent="0.25">
      <c r="A72" s="690"/>
      <c r="B72" s="624"/>
      <c r="C72" s="578" t="s">
        <v>392</v>
      </c>
      <c r="D72" s="580"/>
      <c r="E72" s="580"/>
      <c r="F72" s="439"/>
      <c r="G72" s="377"/>
      <c r="H72" s="377"/>
      <c r="I72" s="377"/>
      <c r="J72" s="415"/>
      <c r="K72" s="415"/>
      <c r="L72" s="377"/>
      <c r="M72" s="415"/>
      <c r="N72" s="377"/>
      <c r="O72" s="377"/>
      <c r="P72" s="415"/>
      <c r="Q72" s="415"/>
      <c r="R72" s="377"/>
      <c r="S72" s="377"/>
      <c r="T72" s="377"/>
      <c r="U72" s="377"/>
      <c r="V72" s="377"/>
      <c r="W72" s="426"/>
      <c r="X72" s="426"/>
      <c r="Y72" s="369"/>
      <c r="Z72" s="377"/>
      <c r="AA72" s="377"/>
      <c r="AB72" s="377"/>
      <c r="AC72" s="377"/>
      <c r="AD72" s="377"/>
      <c r="AE72" s="377"/>
      <c r="AF72" s="377"/>
      <c r="AG72" s="377"/>
      <c r="AH72" s="377"/>
      <c r="AI72" s="377"/>
      <c r="AJ72" s="377"/>
      <c r="AK72" s="377"/>
      <c r="AL72" s="377"/>
      <c r="AM72" s="395"/>
      <c r="AN72" s="377"/>
      <c r="AO72" s="377"/>
      <c r="AP72" s="377"/>
      <c r="AQ72" s="377"/>
      <c r="AR72" s="377"/>
      <c r="AS72" s="377"/>
      <c r="AT72" s="377"/>
      <c r="AU72" s="377"/>
      <c r="AV72" s="377"/>
      <c r="AW72" s="377"/>
      <c r="AX72" s="378"/>
      <c r="AY72" s="377"/>
      <c r="AZ72" s="377"/>
      <c r="BA72" s="378"/>
      <c r="BB72" s="378"/>
      <c r="BC72" s="378"/>
      <c r="BD72" s="378"/>
      <c r="BE72" s="378"/>
      <c r="BF72" s="378"/>
      <c r="BG72" s="378"/>
      <c r="BH72" s="378"/>
      <c r="BI72" s="378"/>
      <c r="BJ72" s="378"/>
      <c r="BK72" s="378"/>
      <c r="BL72" s="388"/>
      <c r="BM72" s="388"/>
      <c r="BN72" s="378"/>
      <c r="BO72" s="378"/>
      <c r="BP72" s="378"/>
      <c r="BQ72" s="378"/>
      <c r="BR72" s="378"/>
      <c r="BS72" s="378"/>
      <c r="BT72" s="378"/>
      <c r="BU72" s="378"/>
      <c r="BV72" s="379"/>
      <c r="BW72" s="326"/>
      <c r="BX72" s="327"/>
      <c r="BY72" s="327"/>
      <c r="BZ72" s="327"/>
    </row>
    <row r="73" spans="1:78" ht="15" customHeight="1" x14ac:dyDescent="0.25">
      <c r="A73" s="690"/>
      <c r="B73" s="624"/>
      <c r="C73" s="581" t="s">
        <v>416</v>
      </c>
      <c r="D73" s="582"/>
      <c r="E73" s="582"/>
      <c r="F73" s="438"/>
      <c r="G73" s="366"/>
      <c r="H73" s="366"/>
      <c r="I73" s="366"/>
      <c r="J73" s="366"/>
      <c r="K73" s="366"/>
      <c r="L73" s="366"/>
      <c r="M73" s="366"/>
      <c r="N73" s="366"/>
      <c r="O73" s="366"/>
      <c r="P73" s="366"/>
      <c r="Q73" s="366"/>
      <c r="R73" s="366"/>
      <c r="S73" s="366"/>
      <c r="T73" s="366"/>
      <c r="U73" s="366"/>
      <c r="V73" s="424"/>
      <c r="W73" s="424"/>
      <c r="X73" s="36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7"/>
      <c r="AY73" s="366"/>
      <c r="AZ73" s="366"/>
      <c r="BA73" s="367"/>
      <c r="BB73" s="367"/>
      <c r="BC73" s="367"/>
      <c r="BD73" s="367"/>
      <c r="BE73" s="367"/>
      <c r="BF73" s="367"/>
      <c r="BG73" s="367"/>
      <c r="BH73" s="367"/>
      <c r="BI73" s="367"/>
      <c r="BJ73" s="367"/>
      <c r="BK73" s="367"/>
      <c r="BL73" s="367"/>
      <c r="BM73" s="367"/>
      <c r="BN73" s="367"/>
      <c r="BO73" s="367"/>
      <c r="BP73" s="367"/>
      <c r="BQ73" s="367"/>
      <c r="BR73" s="367"/>
      <c r="BS73" s="367"/>
      <c r="BT73" s="367"/>
      <c r="BU73" s="367"/>
      <c r="BV73" s="368"/>
      <c r="BW73" s="326"/>
      <c r="BX73" s="327"/>
      <c r="BY73" s="327"/>
      <c r="BZ73" s="327"/>
    </row>
    <row r="74" spans="1:78" ht="15" customHeight="1" x14ac:dyDescent="0.25">
      <c r="A74" s="690"/>
      <c r="B74" s="624"/>
      <c r="C74" s="578" t="s">
        <v>394</v>
      </c>
      <c r="D74" s="580"/>
      <c r="E74" s="580"/>
      <c r="F74" s="439"/>
      <c r="G74" s="377"/>
      <c r="H74" s="377"/>
      <c r="I74" s="377"/>
      <c r="J74" s="377"/>
      <c r="K74" s="377"/>
      <c r="L74" s="377"/>
      <c r="M74" s="377"/>
      <c r="N74" s="377"/>
      <c r="O74" s="377"/>
      <c r="P74" s="377"/>
      <c r="Q74" s="377"/>
      <c r="R74" s="377"/>
      <c r="S74" s="377"/>
      <c r="T74" s="377"/>
      <c r="U74" s="377"/>
      <c r="V74" s="377"/>
      <c r="W74" s="377"/>
      <c r="X74" s="377"/>
      <c r="Y74" s="369"/>
      <c r="Z74" s="377"/>
      <c r="AA74" s="377"/>
      <c r="AB74" s="377"/>
      <c r="AC74" s="377"/>
      <c r="AD74" s="377"/>
      <c r="AE74" s="377"/>
      <c r="AF74" s="377"/>
      <c r="AG74" s="377"/>
      <c r="AH74" s="377"/>
      <c r="AI74" s="377"/>
      <c r="AJ74" s="377"/>
      <c r="AK74" s="377"/>
      <c r="AL74" s="377"/>
      <c r="AM74" s="377"/>
      <c r="AN74" s="377"/>
      <c r="AO74" s="377"/>
      <c r="AP74" s="377"/>
      <c r="AQ74" s="377"/>
      <c r="AR74" s="395"/>
      <c r="AS74" s="377"/>
      <c r="AT74" s="377"/>
      <c r="AU74" s="377"/>
      <c r="AV74" s="395"/>
      <c r="AW74" s="395"/>
      <c r="AX74" s="406"/>
      <c r="AY74" s="377"/>
      <c r="AZ74" s="395"/>
      <c r="BA74" s="378"/>
      <c r="BB74" s="378"/>
      <c r="BC74" s="378"/>
      <c r="BD74" s="378"/>
      <c r="BE74" s="406"/>
      <c r="BF74" s="378"/>
      <c r="BG74" s="378"/>
      <c r="BH74" s="378"/>
      <c r="BI74" s="378"/>
      <c r="BJ74" s="378"/>
      <c r="BK74" s="378"/>
      <c r="BL74" s="388"/>
      <c r="BM74" s="388"/>
      <c r="BN74" s="378"/>
      <c r="BO74" s="378"/>
      <c r="BP74" s="378"/>
      <c r="BQ74" s="378"/>
      <c r="BR74" s="378"/>
      <c r="BS74" s="378"/>
      <c r="BT74" s="378"/>
      <c r="BU74" s="378"/>
      <c r="BV74" s="388"/>
      <c r="BW74" s="326"/>
      <c r="BX74" s="327"/>
      <c r="BY74" s="327"/>
      <c r="BZ74" s="327"/>
    </row>
    <row r="75" spans="1:78" ht="15" customHeight="1" x14ac:dyDescent="0.25">
      <c r="A75" s="690"/>
      <c r="B75" s="624"/>
      <c r="C75" s="578" t="s">
        <v>395</v>
      </c>
      <c r="D75" s="580"/>
      <c r="E75" s="580"/>
      <c r="F75" s="439"/>
      <c r="G75" s="377"/>
      <c r="H75" s="377"/>
      <c r="I75" s="377"/>
      <c r="J75" s="377"/>
      <c r="K75" s="377"/>
      <c r="L75" s="377"/>
      <c r="M75" s="377"/>
      <c r="N75" s="377"/>
      <c r="O75" s="377"/>
      <c r="P75" s="377"/>
      <c r="Q75" s="377"/>
      <c r="R75" s="377"/>
      <c r="S75" s="377"/>
      <c r="T75" s="377"/>
      <c r="U75" s="377"/>
      <c r="V75" s="377"/>
      <c r="W75" s="377"/>
      <c r="X75" s="377"/>
      <c r="Y75" s="369"/>
      <c r="Z75" s="377"/>
      <c r="AA75" s="377"/>
      <c r="AB75" s="377"/>
      <c r="AC75" s="377"/>
      <c r="AD75" s="377"/>
      <c r="AE75" s="377"/>
      <c r="AF75" s="377"/>
      <c r="AG75" s="377"/>
      <c r="AH75" s="377"/>
      <c r="AI75" s="395"/>
      <c r="AJ75" s="377"/>
      <c r="AK75" s="377"/>
      <c r="AL75" s="377"/>
      <c r="AM75" s="377"/>
      <c r="AN75" s="395"/>
      <c r="AO75" s="377"/>
      <c r="AP75" s="395"/>
      <c r="AQ75" s="377"/>
      <c r="AR75" s="377"/>
      <c r="AS75" s="377"/>
      <c r="AT75" s="377"/>
      <c r="AU75" s="377"/>
      <c r="AV75" s="377"/>
      <c r="AW75" s="377"/>
      <c r="AX75" s="378"/>
      <c r="AY75" s="377"/>
      <c r="AZ75" s="377"/>
      <c r="BA75" s="378"/>
      <c r="BB75" s="378"/>
      <c r="BC75" s="378"/>
      <c r="BD75" s="378"/>
      <c r="BE75" s="378"/>
      <c r="BF75" s="378"/>
      <c r="BG75" s="378"/>
      <c r="BH75" s="378"/>
      <c r="BI75" s="378"/>
      <c r="BJ75" s="378"/>
      <c r="BK75" s="378"/>
      <c r="BL75" s="378"/>
      <c r="BM75" s="378"/>
      <c r="BN75" s="378"/>
      <c r="BO75" s="378"/>
      <c r="BP75" s="378"/>
      <c r="BQ75" s="378"/>
      <c r="BR75" s="378"/>
      <c r="BS75" s="378"/>
      <c r="BT75" s="378"/>
      <c r="BU75" s="378"/>
      <c r="BV75" s="388"/>
      <c r="BW75" s="326"/>
      <c r="BX75" s="327"/>
      <c r="BY75" s="327"/>
      <c r="BZ75" s="327"/>
    </row>
    <row r="76" spans="1:78" ht="15" customHeight="1" x14ac:dyDescent="0.25">
      <c r="A76" s="690"/>
      <c r="B76" s="624"/>
      <c r="C76" s="578" t="s">
        <v>396</v>
      </c>
      <c r="D76" s="580"/>
      <c r="E76" s="580"/>
      <c r="F76" s="439"/>
      <c r="G76" s="377"/>
      <c r="H76" s="377"/>
      <c r="I76" s="377"/>
      <c r="J76" s="377"/>
      <c r="K76" s="377"/>
      <c r="L76" s="377"/>
      <c r="M76" s="377"/>
      <c r="N76" s="377"/>
      <c r="O76" s="377"/>
      <c r="P76" s="377"/>
      <c r="Q76" s="377"/>
      <c r="R76" s="377"/>
      <c r="S76" s="377"/>
      <c r="T76" s="377"/>
      <c r="U76" s="377"/>
      <c r="V76" s="377"/>
      <c r="W76" s="377"/>
      <c r="X76" s="377"/>
      <c r="Y76" s="369"/>
      <c r="Z76" s="377"/>
      <c r="AA76" s="377"/>
      <c r="AB76" s="377"/>
      <c r="AC76" s="377"/>
      <c r="AD76" s="377"/>
      <c r="AE76" s="377"/>
      <c r="AF76" s="377"/>
      <c r="AG76" s="377"/>
      <c r="AH76" s="377"/>
      <c r="AI76" s="377"/>
      <c r="AJ76" s="377"/>
      <c r="AK76" s="377"/>
      <c r="AL76" s="377"/>
      <c r="AM76" s="377"/>
      <c r="AN76" s="377"/>
      <c r="AO76" s="377"/>
      <c r="AP76" s="377"/>
      <c r="AQ76" s="377"/>
      <c r="AR76" s="377"/>
      <c r="AS76" s="377"/>
      <c r="AT76" s="377"/>
      <c r="AU76" s="377"/>
      <c r="AV76" s="395"/>
      <c r="AW76" s="395"/>
      <c r="AX76" s="406"/>
      <c r="AY76" s="377"/>
      <c r="AZ76" s="395"/>
      <c r="BA76" s="378"/>
      <c r="BB76" s="378"/>
      <c r="BC76" s="378"/>
      <c r="BD76" s="378"/>
      <c r="BE76" s="378"/>
      <c r="BF76" s="378"/>
      <c r="BG76" s="378"/>
      <c r="BH76" s="378"/>
      <c r="BI76" s="378"/>
      <c r="BJ76" s="378"/>
      <c r="BK76" s="378"/>
      <c r="BL76" s="388"/>
      <c r="BM76" s="388"/>
      <c r="BN76" s="378"/>
      <c r="BO76" s="378"/>
      <c r="BP76" s="378"/>
      <c r="BQ76" s="378"/>
      <c r="BR76" s="378"/>
      <c r="BS76" s="378"/>
      <c r="BT76" s="378"/>
      <c r="BU76" s="378"/>
      <c r="BV76" s="379"/>
      <c r="BW76" s="326"/>
      <c r="BX76" s="327"/>
      <c r="BY76" s="327"/>
      <c r="BZ76" s="327"/>
    </row>
    <row r="77" spans="1:78" ht="15" customHeight="1" x14ac:dyDescent="0.25">
      <c r="A77" s="690"/>
      <c r="B77" s="624"/>
      <c r="C77" s="581" t="s">
        <v>417</v>
      </c>
      <c r="D77" s="582"/>
      <c r="E77" s="582"/>
      <c r="F77" s="438"/>
      <c r="G77" s="366"/>
      <c r="H77" s="366"/>
      <c r="I77" s="366"/>
      <c r="J77" s="366"/>
      <c r="K77" s="366"/>
      <c r="L77" s="366"/>
      <c r="M77" s="366"/>
      <c r="N77" s="366"/>
      <c r="O77" s="366"/>
      <c r="P77" s="366"/>
      <c r="Q77" s="366"/>
      <c r="R77" s="366"/>
      <c r="S77" s="366"/>
      <c r="T77" s="366"/>
      <c r="U77" s="366"/>
      <c r="V77" s="424"/>
      <c r="W77" s="424"/>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7"/>
      <c r="AY77" s="366"/>
      <c r="AZ77" s="366"/>
      <c r="BA77" s="367"/>
      <c r="BB77" s="367"/>
      <c r="BC77" s="367"/>
      <c r="BD77" s="367"/>
      <c r="BE77" s="367"/>
      <c r="BF77" s="367"/>
      <c r="BG77" s="367"/>
      <c r="BH77" s="367"/>
      <c r="BI77" s="367"/>
      <c r="BJ77" s="367"/>
      <c r="BK77" s="367"/>
      <c r="BL77" s="367"/>
      <c r="BM77" s="367"/>
      <c r="BN77" s="367"/>
      <c r="BO77" s="367"/>
      <c r="BP77" s="367"/>
      <c r="BQ77" s="367"/>
      <c r="BR77" s="367"/>
      <c r="BS77" s="367"/>
      <c r="BT77" s="367"/>
      <c r="BU77" s="367"/>
      <c r="BV77" s="368"/>
      <c r="BW77" s="326"/>
      <c r="BX77" s="327"/>
      <c r="BY77" s="327"/>
      <c r="BZ77" s="327"/>
    </row>
    <row r="78" spans="1:78" ht="15" customHeight="1" x14ac:dyDescent="0.25">
      <c r="A78" s="690"/>
      <c r="B78" s="624"/>
      <c r="C78" s="578" t="s">
        <v>397</v>
      </c>
      <c r="D78" s="580"/>
      <c r="E78" s="580"/>
      <c r="F78" s="439"/>
      <c r="G78" s="377"/>
      <c r="H78" s="377"/>
      <c r="I78" s="377"/>
      <c r="J78" s="377"/>
      <c r="K78" s="377"/>
      <c r="L78" s="377"/>
      <c r="M78" s="377"/>
      <c r="N78" s="377"/>
      <c r="O78" s="377"/>
      <c r="P78" s="377"/>
      <c r="Q78" s="377"/>
      <c r="R78" s="377"/>
      <c r="S78" s="377"/>
      <c r="T78" s="377"/>
      <c r="U78" s="377"/>
      <c r="V78" s="377"/>
      <c r="W78" s="377"/>
      <c r="X78" s="377"/>
      <c r="Y78" s="369"/>
      <c r="Z78" s="377"/>
      <c r="AA78" s="377"/>
      <c r="AB78" s="377"/>
      <c r="AC78" s="377"/>
      <c r="AD78" s="377"/>
      <c r="AE78" s="377"/>
      <c r="AF78" s="377"/>
      <c r="AG78" s="377"/>
      <c r="AH78" s="377"/>
      <c r="AI78" s="377"/>
      <c r="AJ78" s="377"/>
      <c r="AK78" s="377"/>
      <c r="AL78" s="377"/>
      <c r="AM78" s="377"/>
      <c r="AN78" s="377"/>
      <c r="AO78" s="377"/>
      <c r="AP78" s="377"/>
      <c r="AQ78" s="377"/>
      <c r="AR78" s="377"/>
      <c r="AS78" s="377"/>
      <c r="AT78" s="377"/>
      <c r="AU78" s="377"/>
      <c r="AV78" s="377"/>
      <c r="AW78" s="377"/>
      <c r="AX78" s="378"/>
      <c r="AY78" s="377"/>
      <c r="AZ78" s="377"/>
      <c r="BA78" s="378"/>
      <c r="BB78" s="378"/>
      <c r="BC78" s="378"/>
      <c r="BD78" s="378"/>
      <c r="BE78" s="378"/>
      <c r="BF78" s="378"/>
      <c r="BG78" s="378"/>
      <c r="BH78" s="378"/>
      <c r="BI78" s="378"/>
      <c r="BJ78" s="378"/>
      <c r="BK78" s="378"/>
      <c r="BL78" s="378"/>
      <c r="BM78" s="378"/>
      <c r="BN78" s="378"/>
      <c r="BO78" s="378"/>
      <c r="BP78" s="378"/>
      <c r="BQ78" s="378"/>
      <c r="BR78" s="378"/>
      <c r="BS78" s="378"/>
      <c r="BT78" s="378"/>
      <c r="BU78" s="378"/>
      <c r="BV78" s="379"/>
      <c r="BW78" s="326"/>
      <c r="BX78" s="327"/>
      <c r="BY78" s="327"/>
      <c r="BZ78" s="327"/>
    </row>
    <row r="79" spans="1:78" ht="15" customHeight="1" x14ac:dyDescent="0.25">
      <c r="A79" s="690"/>
      <c r="B79" s="624"/>
      <c r="C79" s="578" t="s">
        <v>398</v>
      </c>
      <c r="D79" s="580"/>
      <c r="E79" s="580"/>
      <c r="F79" s="439"/>
      <c r="G79" s="377"/>
      <c r="H79" s="377"/>
      <c r="I79" s="377"/>
      <c r="J79" s="377"/>
      <c r="K79" s="377"/>
      <c r="L79" s="377"/>
      <c r="M79" s="377"/>
      <c r="N79" s="377"/>
      <c r="O79" s="377"/>
      <c r="P79" s="377"/>
      <c r="Q79" s="377"/>
      <c r="R79" s="377"/>
      <c r="S79" s="377"/>
      <c r="T79" s="377"/>
      <c r="U79" s="377"/>
      <c r="V79" s="377"/>
      <c r="W79" s="377"/>
      <c r="X79" s="377"/>
      <c r="Y79" s="369"/>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8"/>
      <c r="AY79" s="377"/>
      <c r="AZ79" s="377"/>
      <c r="BA79" s="378"/>
      <c r="BB79" s="378"/>
      <c r="BC79" s="378"/>
      <c r="BD79" s="378"/>
      <c r="BE79" s="378"/>
      <c r="BF79" s="378"/>
      <c r="BG79" s="378"/>
      <c r="BH79" s="378"/>
      <c r="BI79" s="378"/>
      <c r="BJ79" s="378"/>
      <c r="BK79" s="378"/>
      <c r="BL79" s="378"/>
      <c r="BM79" s="378"/>
      <c r="BN79" s="378"/>
      <c r="BO79" s="378"/>
      <c r="BP79" s="378"/>
      <c r="BQ79" s="378"/>
      <c r="BR79" s="378"/>
      <c r="BS79" s="378"/>
      <c r="BT79" s="378"/>
      <c r="BU79" s="378"/>
      <c r="BV79" s="379"/>
      <c r="BW79" s="326"/>
      <c r="BX79" s="327"/>
      <c r="BY79" s="327"/>
      <c r="BZ79" s="327"/>
    </row>
    <row r="80" spans="1:78" ht="15" customHeight="1" x14ac:dyDescent="0.25">
      <c r="A80" s="690"/>
      <c r="B80" s="624"/>
      <c r="C80" s="578" t="s">
        <v>399</v>
      </c>
      <c r="D80" s="580"/>
      <c r="E80" s="580"/>
      <c r="F80" s="439"/>
      <c r="G80" s="377"/>
      <c r="H80" s="377"/>
      <c r="I80" s="377"/>
      <c r="J80" s="377"/>
      <c r="K80" s="377"/>
      <c r="L80" s="377"/>
      <c r="M80" s="377"/>
      <c r="N80" s="377"/>
      <c r="O80" s="377"/>
      <c r="P80" s="377"/>
      <c r="Q80" s="377"/>
      <c r="R80" s="377"/>
      <c r="S80" s="377"/>
      <c r="T80" s="377"/>
      <c r="U80" s="377"/>
      <c r="V80" s="377"/>
      <c r="W80" s="377"/>
      <c r="X80" s="377"/>
      <c r="Y80" s="369"/>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8"/>
      <c r="AY80" s="377"/>
      <c r="AZ80" s="377"/>
      <c r="BA80" s="378"/>
      <c r="BB80" s="378"/>
      <c r="BC80" s="378"/>
      <c r="BD80" s="378"/>
      <c r="BE80" s="378"/>
      <c r="BF80" s="378"/>
      <c r="BG80" s="378"/>
      <c r="BH80" s="378"/>
      <c r="BI80" s="378"/>
      <c r="BJ80" s="378"/>
      <c r="BK80" s="378"/>
      <c r="BL80" s="378"/>
      <c r="BM80" s="378"/>
      <c r="BN80" s="378"/>
      <c r="BO80" s="378"/>
      <c r="BP80" s="378"/>
      <c r="BQ80" s="378"/>
      <c r="BR80" s="378"/>
      <c r="BS80" s="378"/>
      <c r="BT80" s="378"/>
      <c r="BU80" s="378"/>
      <c r="BV80" s="379"/>
      <c r="BW80" s="326"/>
      <c r="BX80" s="327"/>
      <c r="BY80" s="327"/>
      <c r="BZ80" s="327"/>
    </row>
    <row r="81" spans="1:78" ht="15" customHeight="1" x14ac:dyDescent="0.25">
      <c r="A81" s="690"/>
      <c r="B81" s="624"/>
      <c r="C81" s="581" t="s">
        <v>400</v>
      </c>
      <c r="D81" s="582"/>
      <c r="E81" s="582"/>
      <c r="F81" s="438"/>
      <c r="G81" s="366"/>
      <c r="H81" s="366"/>
      <c r="I81" s="366"/>
      <c r="J81" s="366"/>
      <c r="K81" s="366"/>
      <c r="L81" s="366"/>
      <c r="M81" s="366"/>
      <c r="N81" s="366"/>
      <c r="O81" s="366"/>
      <c r="P81" s="366"/>
      <c r="Q81" s="366"/>
      <c r="R81" s="366"/>
      <c r="S81" s="366"/>
      <c r="T81" s="366"/>
      <c r="U81" s="366"/>
      <c r="V81" s="424"/>
      <c r="W81" s="424"/>
      <c r="X81" s="366"/>
      <c r="Y81" s="366"/>
      <c r="Z81" s="366"/>
      <c r="AA81" s="366"/>
      <c r="AB81" s="366"/>
      <c r="AC81" s="366"/>
      <c r="AD81" s="366"/>
      <c r="AE81" s="366"/>
      <c r="AF81" s="366"/>
      <c r="AG81" s="366"/>
      <c r="AH81" s="366"/>
      <c r="AI81" s="366"/>
      <c r="AJ81" s="366"/>
      <c r="AK81" s="366"/>
      <c r="AL81" s="366"/>
      <c r="AM81" s="366"/>
      <c r="AN81" s="366"/>
      <c r="AO81" s="366"/>
      <c r="AP81" s="366"/>
      <c r="AQ81" s="366"/>
      <c r="AR81" s="366"/>
      <c r="AS81" s="366"/>
      <c r="AT81" s="366"/>
      <c r="AU81" s="366"/>
      <c r="AV81" s="366"/>
      <c r="AW81" s="366"/>
      <c r="AX81" s="367"/>
      <c r="AY81" s="366"/>
      <c r="AZ81" s="366"/>
      <c r="BA81" s="367"/>
      <c r="BB81" s="367"/>
      <c r="BC81" s="367"/>
      <c r="BD81" s="367"/>
      <c r="BE81" s="367"/>
      <c r="BF81" s="367"/>
      <c r="BG81" s="367"/>
      <c r="BH81" s="367"/>
      <c r="BI81" s="367"/>
      <c r="BJ81" s="367"/>
      <c r="BK81" s="367"/>
      <c r="BL81" s="367"/>
      <c r="BM81" s="367"/>
      <c r="BN81" s="367"/>
      <c r="BO81" s="367"/>
      <c r="BP81" s="367"/>
      <c r="BQ81" s="367"/>
      <c r="BR81" s="367"/>
      <c r="BS81" s="367"/>
      <c r="BT81" s="367"/>
      <c r="BU81" s="367"/>
      <c r="BV81" s="368"/>
      <c r="BW81" s="326"/>
      <c r="BX81" s="327"/>
      <c r="BY81" s="327"/>
      <c r="BZ81" s="327"/>
    </row>
    <row r="82" spans="1:78" ht="15" customHeight="1" thickBot="1" x14ac:dyDescent="0.3">
      <c r="A82" s="691"/>
      <c r="B82" s="625"/>
      <c r="C82" s="615" t="s">
        <v>401</v>
      </c>
      <c r="D82" s="615"/>
      <c r="E82" s="616"/>
      <c r="F82" s="431"/>
      <c r="G82" s="342"/>
      <c r="H82" s="342"/>
      <c r="I82" s="342"/>
      <c r="J82" s="342"/>
      <c r="K82" s="342"/>
      <c r="L82" s="342"/>
      <c r="M82" s="342"/>
      <c r="N82" s="342"/>
      <c r="O82" s="342"/>
      <c r="P82" s="342"/>
      <c r="Q82" s="342"/>
      <c r="R82" s="342"/>
      <c r="S82" s="342"/>
      <c r="T82" s="342"/>
      <c r="U82" s="342"/>
      <c r="V82" s="330"/>
      <c r="W82" s="330"/>
      <c r="X82" s="342"/>
      <c r="Y82" s="342"/>
      <c r="Z82" s="342"/>
      <c r="AA82" s="342"/>
      <c r="AB82" s="342"/>
      <c r="AC82" s="342"/>
      <c r="AD82" s="342"/>
      <c r="AE82" s="342"/>
      <c r="AF82" s="342"/>
      <c r="AG82" s="342"/>
      <c r="AH82" s="342"/>
      <c r="AI82" s="342"/>
      <c r="AJ82" s="342"/>
      <c r="AK82" s="342"/>
      <c r="AL82" s="342"/>
      <c r="AM82" s="342"/>
      <c r="AN82" s="342"/>
      <c r="AO82" s="392"/>
      <c r="AP82" s="342"/>
      <c r="AQ82" s="342"/>
      <c r="AR82" s="342"/>
      <c r="AS82" s="342"/>
      <c r="AT82" s="342"/>
      <c r="AU82" s="342"/>
      <c r="AV82" s="342"/>
      <c r="AW82" s="342"/>
      <c r="AX82" s="343"/>
      <c r="AY82" s="342"/>
      <c r="AZ82" s="342"/>
      <c r="BA82" s="343"/>
      <c r="BB82" s="343"/>
      <c r="BC82" s="343"/>
      <c r="BD82" s="343"/>
      <c r="BE82" s="343"/>
      <c r="BF82" s="343"/>
      <c r="BG82" s="343"/>
      <c r="BH82" s="343"/>
      <c r="BI82" s="343"/>
      <c r="BJ82" s="388"/>
      <c r="BK82" s="343"/>
      <c r="BL82" s="388"/>
      <c r="BM82" s="388"/>
      <c r="BN82" s="343"/>
      <c r="BO82" s="388"/>
      <c r="BP82" s="343"/>
      <c r="BQ82" s="343"/>
      <c r="BR82" s="388"/>
      <c r="BS82" s="388"/>
      <c r="BT82" s="388"/>
      <c r="BU82" s="388"/>
      <c r="BV82" s="388"/>
      <c r="BX82" s="107">
        <f>COUNTIF(F82:BV82,"A")</f>
        <v>0</v>
      </c>
      <c r="BY82" s="107">
        <f>COUNTIF(F82:BV82,"ECA")</f>
        <v>0</v>
      </c>
      <c r="BZ82" s="107">
        <f>COUNTIF(F82:BV82,"NA")</f>
        <v>0</v>
      </c>
    </row>
    <row r="83" spans="1:78" ht="15" customHeight="1" x14ac:dyDescent="0.25">
      <c r="E83" s="137"/>
      <c r="F83" s="389"/>
      <c r="G83" s="348"/>
      <c r="H83" s="348"/>
      <c r="I83" s="348"/>
      <c r="J83" s="348"/>
      <c r="K83" s="348"/>
      <c r="L83" s="348"/>
      <c r="M83" s="348"/>
      <c r="N83" s="348"/>
      <c r="O83" s="348"/>
      <c r="P83" s="348"/>
      <c r="Q83" s="348"/>
      <c r="R83" s="348"/>
      <c r="S83" s="348"/>
      <c r="T83" s="348"/>
      <c r="U83" s="348"/>
      <c r="V83" s="389"/>
      <c r="W83" s="389"/>
      <c r="X83" s="348"/>
      <c r="Y83" s="389"/>
      <c r="Z83" s="348"/>
      <c r="AA83" s="348"/>
      <c r="AB83" s="348"/>
      <c r="AC83" s="348"/>
      <c r="AD83" s="348"/>
      <c r="AE83" s="348"/>
      <c r="AF83" s="348"/>
      <c r="AG83" s="348"/>
      <c r="AH83" s="348"/>
      <c r="AI83" s="348"/>
      <c r="AJ83" s="348"/>
      <c r="AK83" s="348"/>
      <c r="AL83" s="348"/>
      <c r="AM83" s="348"/>
      <c r="AN83" s="348"/>
      <c r="AO83" s="348"/>
      <c r="AP83" s="348"/>
      <c r="AQ83" s="348"/>
      <c r="AR83" s="348"/>
      <c r="AS83" s="736"/>
      <c r="AT83" s="736"/>
      <c r="AU83" s="736"/>
      <c r="AV83" s="736"/>
      <c r="AW83" s="736"/>
      <c r="AX83" s="736"/>
      <c r="AY83" s="736"/>
      <c r="AZ83" s="736"/>
      <c r="BA83" s="736"/>
      <c r="BB83" s="736"/>
      <c r="BC83" s="736"/>
      <c r="BD83" s="736"/>
      <c r="BE83" s="736"/>
      <c r="BF83" s="736"/>
      <c r="BG83" s="736"/>
      <c r="BH83" s="736"/>
      <c r="BI83" s="348"/>
      <c r="BJ83" s="348"/>
      <c r="BK83" s="348"/>
      <c r="BL83" s="348"/>
      <c r="BM83" s="348"/>
      <c r="BN83" s="348"/>
      <c r="BO83" s="348"/>
      <c r="BP83" s="348"/>
      <c r="BQ83" s="348"/>
      <c r="BR83" s="348"/>
      <c r="BS83" s="348"/>
      <c r="BT83" s="348"/>
      <c r="BU83" s="348"/>
      <c r="BV83" s="349"/>
      <c r="BX83" s="107"/>
      <c r="BY83" s="107"/>
      <c r="BZ83" s="107"/>
    </row>
    <row r="84" spans="1:78" ht="15" customHeight="1" thickBot="1" x14ac:dyDescent="0.3">
      <c r="E84" s="137"/>
      <c r="F84" s="137"/>
      <c r="G84" s="137"/>
      <c r="H84" s="137"/>
      <c r="I84" s="137"/>
      <c r="J84" s="137"/>
      <c r="K84" s="137"/>
      <c r="L84" s="137"/>
      <c r="M84" s="137"/>
      <c r="N84" s="137"/>
      <c r="O84" s="137"/>
      <c r="P84" s="137"/>
      <c r="Q84" s="137"/>
      <c r="R84" s="137"/>
      <c r="S84" s="137"/>
      <c r="T84" s="137"/>
      <c r="U84" s="137"/>
      <c r="V84" s="137"/>
      <c r="W84" s="137"/>
      <c r="X84" s="137"/>
      <c r="Y84" s="137"/>
      <c r="Z84" s="137"/>
      <c r="AA84" s="137"/>
      <c r="AB84" s="137"/>
      <c r="AC84" s="137"/>
      <c r="AD84" s="137"/>
      <c r="AE84" s="137"/>
      <c r="AF84" s="137"/>
      <c r="AG84" s="137"/>
      <c r="AH84" s="137"/>
      <c r="AI84" s="137"/>
      <c r="AJ84" s="137"/>
      <c r="AK84" s="137"/>
      <c r="AL84" s="137"/>
      <c r="AM84" s="137"/>
      <c r="AN84" s="137"/>
      <c r="AO84" s="137"/>
      <c r="AP84" s="137"/>
      <c r="AQ84" s="137"/>
      <c r="AR84" s="137"/>
      <c r="AS84" s="737"/>
      <c r="AT84" s="737"/>
      <c r="AU84" s="737"/>
      <c r="AV84" s="737"/>
      <c r="AW84" s="737"/>
      <c r="AX84" s="737"/>
      <c r="AY84" s="737"/>
      <c r="AZ84" s="737"/>
      <c r="BA84" s="737"/>
      <c r="BB84" s="737"/>
      <c r="BC84" s="737"/>
      <c r="BD84" s="737"/>
      <c r="BE84" s="737"/>
      <c r="BF84" s="737"/>
      <c r="BG84" s="737"/>
      <c r="BH84" s="737"/>
      <c r="BI84" s="137"/>
      <c r="BJ84" s="137"/>
      <c r="BK84" s="137"/>
      <c r="BL84" s="137"/>
      <c r="BM84" s="137"/>
      <c r="BN84" s="137"/>
      <c r="BO84" s="137"/>
      <c r="BP84" s="137"/>
      <c r="BQ84" s="137"/>
      <c r="BR84" s="137"/>
      <c r="BS84" s="137"/>
      <c r="BT84" s="137"/>
      <c r="BU84" s="137"/>
      <c r="BV84" s="135"/>
      <c r="BX84" s="107"/>
      <c r="BY84" s="107"/>
      <c r="BZ84" s="107"/>
    </row>
    <row r="85" spans="1:78" s="51" customFormat="1" ht="15" customHeight="1" x14ac:dyDescent="0.25">
      <c r="A85"/>
      <c r="B85"/>
      <c r="C85" s="644" t="s">
        <v>8</v>
      </c>
      <c r="D85" s="645"/>
      <c r="E85" s="646"/>
      <c r="F85" s="52"/>
      <c r="G85" s="52"/>
      <c r="H85" s="52"/>
      <c r="I85" s="52"/>
      <c r="J85" s="52"/>
      <c r="K85" s="52"/>
      <c r="L85" s="52"/>
      <c r="M85" s="52"/>
      <c r="N85" s="52"/>
      <c r="O85" s="52"/>
      <c r="P85" s="52"/>
      <c r="Q85" s="52"/>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737"/>
      <c r="AT85" s="737"/>
      <c r="AU85" s="737"/>
      <c r="AV85" s="737"/>
      <c r="AW85" s="737"/>
      <c r="AX85" s="737"/>
      <c r="AY85" s="737"/>
      <c r="AZ85" s="737"/>
      <c r="BA85" s="737"/>
      <c r="BB85" s="737"/>
      <c r="BC85" s="737"/>
      <c r="BD85" s="737"/>
      <c r="BE85" s="737"/>
      <c r="BF85" s="737"/>
      <c r="BG85" s="737"/>
      <c r="BH85" s="737"/>
      <c r="BI85" s="310"/>
      <c r="BJ85" s="310"/>
      <c r="BK85" s="310"/>
      <c r="BL85" s="310"/>
      <c r="BM85" s="310"/>
      <c r="BN85" s="310"/>
      <c r="BO85" s="310"/>
      <c r="BP85" s="310"/>
      <c r="BQ85" s="310"/>
      <c r="BR85" s="310"/>
      <c r="BS85" s="310"/>
      <c r="BT85" s="310"/>
      <c r="BU85" s="310"/>
      <c r="BV85" s="136"/>
      <c r="BX85" s="107"/>
      <c r="BY85" s="107"/>
      <c r="BZ85" s="107"/>
    </row>
    <row r="86" spans="1:78" ht="15" customHeight="1" x14ac:dyDescent="0.25">
      <c r="C86" s="595" t="s">
        <v>350</v>
      </c>
      <c r="D86" s="596"/>
      <c r="E86" s="597"/>
      <c r="F86" s="566"/>
      <c r="G86" s="567"/>
      <c r="H86" s="567"/>
      <c r="I86" s="567"/>
      <c r="J86" s="567"/>
      <c r="K86" s="567"/>
      <c r="L86" s="567"/>
      <c r="M86" s="567"/>
      <c r="N86" s="567"/>
      <c r="O86" s="567"/>
      <c r="P86" s="567"/>
      <c r="Q86" s="567"/>
      <c r="R86" s="567"/>
      <c r="S86" s="567"/>
      <c r="T86" s="567"/>
      <c r="U86" s="567"/>
      <c r="V86" s="568"/>
      <c r="W86" s="568"/>
      <c r="X86" s="567"/>
      <c r="Y86" s="567"/>
      <c r="Z86" s="567"/>
      <c r="AA86" s="567"/>
      <c r="AB86" s="567"/>
      <c r="AC86" s="567"/>
      <c r="AD86" s="567"/>
      <c r="AE86" s="567"/>
      <c r="AF86" s="567"/>
      <c r="AG86" s="567"/>
      <c r="AH86" s="567"/>
      <c r="AI86" s="567"/>
      <c r="AJ86" s="567"/>
      <c r="AK86" s="567"/>
      <c r="AL86" s="567"/>
      <c r="AM86" s="567"/>
      <c r="AN86" s="567"/>
      <c r="AO86" s="567"/>
      <c r="AP86" s="567"/>
      <c r="AQ86" s="567"/>
      <c r="AR86" s="567"/>
      <c r="AS86" s="567"/>
      <c r="AT86" s="567"/>
      <c r="AU86" s="567"/>
      <c r="AV86" s="567"/>
      <c r="AW86" s="567"/>
      <c r="AX86" s="567"/>
      <c r="AY86" s="567"/>
      <c r="AZ86" s="567"/>
      <c r="BA86" s="567"/>
      <c r="BB86" s="567"/>
      <c r="BC86" s="567"/>
      <c r="BD86" s="567"/>
      <c r="BE86" s="567"/>
      <c r="BF86" s="567"/>
      <c r="BG86" s="567"/>
      <c r="BH86" s="567"/>
      <c r="BI86" s="567"/>
      <c r="BJ86" s="567"/>
      <c r="BK86" s="567"/>
      <c r="BL86" s="567"/>
      <c r="BM86" s="567"/>
      <c r="BN86" s="567"/>
      <c r="BO86" s="567"/>
      <c r="BP86" s="567"/>
      <c r="BQ86" s="567"/>
      <c r="BR86" s="567"/>
      <c r="BS86" s="567"/>
      <c r="BT86" s="567"/>
      <c r="BU86" s="567"/>
      <c r="BV86" s="569"/>
      <c r="BW86" s="106"/>
      <c r="BX86" s="109"/>
      <c r="BY86" s="109"/>
      <c r="BZ86" s="109"/>
    </row>
    <row r="87" spans="1:78" ht="15" customHeight="1" x14ac:dyDescent="0.25">
      <c r="C87" s="583" t="s">
        <v>418</v>
      </c>
      <c r="D87" s="584"/>
      <c r="E87" s="585"/>
      <c r="F87" s="328"/>
      <c r="G87" s="342"/>
      <c r="H87" s="342"/>
      <c r="I87" s="342"/>
      <c r="J87" s="342"/>
      <c r="K87" s="342"/>
      <c r="L87" s="342"/>
      <c r="M87" s="342"/>
      <c r="N87" s="342"/>
      <c r="O87" s="342"/>
      <c r="P87" s="342"/>
      <c r="Q87" s="342"/>
      <c r="R87" s="342"/>
      <c r="S87" s="342"/>
      <c r="T87" s="342"/>
      <c r="U87" s="342"/>
      <c r="V87" s="330"/>
      <c r="W87" s="330"/>
      <c r="X87" s="342"/>
      <c r="Y87" s="342"/>
      <c r="Z87" s="342"/>
      <c r="AA87" s="342"/>
      <c r="AB87" s="342"/>
      <c r="AC87" s="342"/>
      <c r="AD87" s="342"/>
      <c r="AE87" s="342"/>
      <c r="AF87" s="342"/>
      <c r="AG87" s="342"/>
      <c r="AH87" s="342"/>
      <c r="AI87" s="342"/>
      <c r="AJ87" s="342"/>
      <c r="AK87" s="342"/>
      <c r="AL87" s="342"/>
      <c r="AM87" s="342"/>
      <c r="AN87" s="342"/>
      <c r="AO87" s="342"/>
      <c r="AP87" s="342"/>
      <c r="AQ87" s="342"/>
      <c r="AR87" s="342"/>
      <c r="AS87" s="342"/>
      <c r="AT87" s="342"/>
      <c r="AU87" s="342"/>
      <c r="AV87" s="342"/>
      <c r="AW87" s="342"/>
      <c r="AX87" s="343"/>
      <c r="AY87" s="342"/>
      <c r="AZ87" s="342"/>
      <c r="BA87" s="343"/>
      <c r="BB87" s="343"/>
      <c r="BC87" s="343"/>
      <c r="BD87" s="343"/>
      <c r="BE87" s="343"/>
      <c r="BF87" s="343"/>
      <c r="BG87" s="343"/>
      <c r="BH87" s="343"/>
      <c r="BI87" s="342"/>
      <c r="BJ87" s="342"/>
      <c r="BK87" s="342"/>
      <c r="BL87" s="342"/>
      <c r="BM87" s="342"/>
      <c r="BN87" s="342"/>
      <c r="BO87" s="342"/>
      <c r="BP87" s="388"/>
      <c r="BQ87" s="342"/>
      <c r="BR87" s="342"/>
      <c r="BS87" s="342"/>
      <c r="BT87" s="342"/>
      <c r="BU87" s="342"/>
      <c r="BV87" s="346"/>
      <c r="BW87" s="106"/>
      <c r="BX87" s="109"/>
      <c r="BY87" s="109"/>
      <c r="BZ87" s="109"/>
    </row>
    <row r="88" spans="1:78" ht="15" customHeight="1" x14ac:dyDescent="0.25">
      <c r="C88" s="583" t="s">
        <v>419</v>
      </c>
      <c r="D88" s="601"/>
      <c r="E88" s="602"/>
      <c r="F88" s="328"/>
      <c r="G88" s="342"/>
      <c r="H88" s="342"/>
      <c r="I88" s="342"/>
      <c r="J88" s="342"/>
      <c r="K88" s="342"/>
      <c r="L88" s="342"/>
      <c r="M88" s="342"/>
      <c r="N88" s="342"/>
      <c r="O88" s="342"/>
      <c r="P88" s="342"/>
      <c r="Q88" s="342"/>
      <c r="R88" s="342"/>
      <c r="S88" s="342"/>
      <c r="T88" s="342"/>
      <c r="U88" s="342"/>
      <c r="V88" s="330"/>
      <c r="W88" s="330"/>
      <c r="X88" s="342"/>
      <c r="Y88" s="342"/>
      <c r="Z88" s="342"/>
      <c r="AA88" s="342"/>
      <c r="AB88" s="342"/>
      <c r="AC88" s="342"/>
      <c r="AD88" s="342"/>
      <c r="AE88" s="342"/>
      <c r="AF88" s="342"/>
      <c r="AG88" s="342"/>
      <c r="AH88" s="342"/>
      <c r="AI88" s="342"/>
      <c r="AJ88" s="342"/>
      <c r="AK88" s="342"/>
      <c r="AL88" s="342"/>
      <c r="AM88" s="342"/>
      <c r="AN88" s="342"/>
      <c r="AO88" s="342"/>
      <c r="AP88" s="342"/>
      <c r="AQ88" s="342"/>
      <c r="AR88" s="342"/>
      <c r="AS88" s="342"/>
      <c r="AT88" s="342"/>
      <c r="AU88" s="342"/>
      <c r="AV88" s="342"/>
      <c r="AW88" s="342"/>
      <c r="AX88" s="343"/>
      <c r="AY88" s="342"/>
      <c r="AZ88" s="342"/>
      <c r="BA88" s="343"/>
      <c r="BB88" s="343"/>
      <c r="BC88" s="343"/>
      <c r="BD88" s="343"/>
      <c r="BE88" s="343"/>
      <c r="BF88" s="343"/>
      <c r="BG88" s="343"/>
      <c r="BH88" s="343"/>
      <c r="BI88" s="342"/>
      <c r="BJ88" s="342"/>
      <c r="BK88" s="342"/>
      <c r="BL88" s="342"/>
      <c r="BM88" s="342"/>
      <c r="BN88" s="342"/>
      <c r="BO88" s="342"/>
      <c r="BP88" s="388"/>
      <c r="BQ88" s="342"/>
      <c r="BR88" s="342"/>
      <c r="BS88" s="342"/>
      <c r="BT88" s="342"/>
      <c r="BU88" s="342"/>
      <c r="BV88" s="346"/>
      <c r="BW88" s="106"/>
      <c r="BX88" s="109"/>
      <c r="BY88" s="109"/>
      <c r="BZ88" s="109"/>
    </row>
    <row r="89" spans="1:78" ht="15" customHeight="1" x14ac:dyDescent="0.25">
      <c r="C89" s="583" t="s">
        <v>420</v>
      </c>
      <c r="D89" s="601"/>
      <c r="E89" s="602"/>
      <c r="F89" s="328"/>
      <c r="G89" s="342"/>
      <c r="H89" s="342"/>
      <c r="I89" s="342"/>
      <c r="J89" s="416"/>
      <c r="K89" s="416"/>
      <c r="L89" s="342"/>
      <c r="M89" s="342"/>
      <c r="N89" s="342"/>
      <c r="O89" s="342"/>
      <c r="P89" s="416"/>
      <c r="Q89" s="392"/>
      <c r="R89" s="342"/>
      <c r="S89" s="392"/>
      <c r="T89" s="342"/>
      <c r="U89" s="342"/>
      <c r="V89" s="330"/>
      <c r="W89" s="330"/>
      <c r="X89" s="342"/>
      <c r="Y89" s="342"/>
      <c r="Z89" s="342"/>
      <c r="AA89" s="342"/>
      <c r="AB89" s="342"/>
      <c r="AC89" s="342"/>
      <c r="AD89" s="342"/>
      <c r="AE89" s="342"/>
      <c r="AF89" s="342"/>
      <c r="AG89" s="342"/>
      <c r="AH89" s="342"/>
      <c r="AI89" s="342"/>
      <c r="AJ89" s="342"/>
      <c r="AK89" s="342"/>
      <c r="AL89" s="342"/>
      <c r="AM89" s="342"/>
      <c r="AN89" s="342"/>
      <c r="AO89" s="342"/>
      <c r="AP89" s="342"/>
      <c r="AQ89" s="342"/>
      <c r="AR89" s="342"/>
      <c r="AS89" s="342"/>
      <c r="AT89" s="342"/>
      <c r="AU89" s="342"/>
      <c r="AV89" s="342"/>
      <c r="AW89" s="342"/>
      <c r="AX89" s="343"/>
      <c r="AY89" s="342"/>
      <c r="AZ89" s="342"/>
      <c r="BA89" s="343"/>
      <c r="BB89" s="343"/>
      <c r="BC89" s="343"/>
      <c r="BD89" s="343"/>
      <c r="BE89" s="343"/>
      <c r="BF89" s="343"/>
      <c r="BG89" s="343"/>
      <c r="BH89" s="343"/>
      <c r="BI89" s="342"/>
      <c r="BJ89" s="342"/>
      <c r="BK89" s="342"/>
      <c r="BL89" s="342"/>
      <c r="BM89" s="342"/>
      <c r="BN89" s="342"/>
      <c r="BO89" s="342"/>
      <c r="BP89" s="388"/>
      <c r="BQ89" s="342"/>
      <c r="BR89" s="342"/>
      <c r="BS89" s="342"/>
      <c r="BT89" s="342"/>
      <c r="BU89" s="342"/>
      <c r="BV89" s="346"/>
      <c r="BW89" s="106"/>
      <c r="BX89" s="109"/>
      <c r="BY89" s="109"/>
      <c r="BZ89" s="109"/>
    </row>
    <row r="90" spans="1:78" ht="15" customHeight="1" x14ac:dyDescent="0.25">
      <c r="C90" s="583" t="s">
        <v>421</v>
      </c>
      <c r="D90" s="584"/>
      <c r="E90" s="585"/>
      <c r="F90" s="328"/>
      <c r="G90" s="342"/>
      <c r="H90" s="342"/>
      <c r="I90" s="342"/>
      <c r="J90" s="342"/>
      <c r="K90" s="342"/>
      <c r="L90" s="342"/>
      <c r="M90" s="342"/>
      <c r="N90" s="342"/>
      <c r="O90" s="342"/>
      <c r="P90" s="342"/>
      <c r="Q90" s="342"/>
      <c r="R90" s="342"/>
      <c r="S90" s="342"/>
      <c r="T90" s="342"/>
      <c r="U90" s="342"/>
      <c r="V90" s="330"/>
      <c r="W90" s="330"/>
      <c r="X90" s="342"/>
      <c r="Y90" s="342"/>
      <c r="Z90" s="342"/>
      <c r="AA90" s="342"/>
      <c r="AB90" s="342"/>
      <c r="AC90" s="342"/>
      <c r="AD90" s="342"/>
      <c r="AE90" s="342"/>
      <c r="AF90" s="342"/>
      <c r="AG90" s="342"/>
      <c r="AH90" s="342"/>
      <c r="AI90" s="342"/>
      <c r="AJ90" s="342"/>
      <c r="AK90" s="342"/>
      <c r="AL90" s="342"/>
      <c r="AM90" s="342"/>
      <c r="AN90" s="342"/>
      <c r="AO90" s="342"/>
      <c r="AP90" s="342"/>
      <c r="AQ90" s="342"/>
      <c r="AR90" s="342"/>
      <c r="AS90" s="342"/>
      <c r="AT90" s="342"/>
      <c r="AU90" s="342"/>
      <c r="AV90" s="342"/>
      <c r="AW90" s="342"/>
      <c r="AX90" s="343"/>
      <c r="AY90" s="342"/>
      <c r="AZ90" s="342"/>
      <c r="BA90" s="343"/>
      <c r="BB90" s="343"/>
      <c r="BC90" s="343"/>
      <c r="BD90" s="343"/>
      <c r="BE90" s="343"/>
      <c r="BF90" s="343"/>
      <c r="BG90" s="343"/>
      <c r="BH90" s="343"/>
      <c r="BI90" s="342"/>
      <c r="BJ90" s="342"/>
      <c r="BK90" s="342"/>
      <c r="BL90" s="342"/>
      <c r="BM90" s="342"/>
      <c r="BN90" s="342"/>
      <c r="BO90" s="342"/>
      <c r="BP90" s="388"/>
      <c r="BQ90" s="342"/>
      <c r="BR90" s="342"/>
      <c r="BS90" s="342"/>
      <c r="BT90" s="342"/>
      <c r="BU90" s="342"/>
      <c r="BV90" s="346"/>
      <c r="BW90" s="106"/>
      <c r="BX90" s="109"/>
      <c r="BY90" s="109"/>
      <c r="BZ90" s="109"/>
    </row>
    <row r="91" spans="1:78" ht="15" customHeight="1" x14ac:dyDescent="0.25">
      <c r="C91" s="583" t="s">
        <v>422</v>
      </c>
      <c r="D91" s="601"/>
      <c r="E91" s="602"/>
      <c r="F91" s="328"/>
      <c r="G91" s="342"/>
      <c r="H91" s="342"/>
      <c r="I91" s="342"/>
      <c r="J91" s="342"/>
      <c r="K91" s="342"/>
      <c r="L91" s="342"/>
      <c r="M91" s="342"/>
      <c r="N91" s="342"/>
      <c r="O91" s="342"/>
      <c r="P91" s="342"/>
      <c r="Q91" s="342"/>
      <c r="R91" s="342"/>
      <c r="S91" s="342"/>
      <c r="T91" s="342"/>
      <c r="U91" s="342"/>
      <c r="V91" s="330"/>
      <c r="W91" s="330"/>
      <c r="X91" s="342"/>
      <c r="Y91" s="342"/>
      <c r="Z91" s="342"/>
      <c r="AA91" s="342"/>
      <c r="AB91" s="342"/>
      <c r="AC91" s="342"/>
      <c r="AD91" s="342"/>
      <c r="AE91" s="342"/>
      <c r="AF91" s="342"/>
      <c r="AG91" s="342"/>
      <c r="AH91" s="342"/>
      <c r="AI91" s="342"/>
      <c r="AJ91" s="342"/>
      <c r="AK91" s="342"/>
      <c r="AL91" s="342"/>
      <c r="AM91" s="342"/>
      <c r="AN91" s="342"/>
      <c r="AO91" s="342"/>
      <c r="AP91" s="342"/>
      <c r="AQ91" s="342"/>
      <c r="AR91" s="342"/>
      <c r="AS91" s="342"/>
      <c r="AT91" s="342"/>
      <c r="AU91" s="342"/>
      <c r="AV91" s="342"/>
      <c r="AW91" s="342"/>
      <c r="AX91" s="343"/>
      <c r="AY91" s="342"/>
      <c r="AZ91" s="342"/>
      <c r="BA91" s="343"/>
      <c r="BB91" s="343"/>
      <c r="BC91" s="343"/>
      <c r="BD91" s="343"/>
      <c r="BE91" s="343"/>
      <c r="BF91" s="343"/>
      <c r="BG91" s="343"/>
      <c r="BH91" s="343"/>
      <c r="BI91" s="342"/>
      <c r="BJ91" s="342"/>
      <c r="BK91" s="342"/>
      <c r="BL91" s="342"/>
      <c r="BM91" s="342"/>
      <c r="BN91" s="342"/>
      <c r="BO91" s="342"/>
      <c r="BP91" s="388"/>
      <c r="BQ91" s="342"/>
      <c r="BR91" s="342"/>
      <c r="BS91" s="342"/>
      <c r="BT91" s="342"/>
      <c r="BU91" s="342"/>
      <c r="BV91" s="346"/>
      <c r="BW91" s="106"/>
      <c r="BX91" s="109"/>
      <c r="BY91" s="109"/>
      <c r="BZ91" s="109"/>
    </row>
    <row r="92" spans="1:78" ht="15" customHeight="1" x14ac:dyDescent="0.25">
      <c r="C92" s="583" t="s">
        <v>423</v>
      </c>
      <c r="D92" s="584"/>
      <c r="E92" s="585"/>
      <c r="F92" s="328"/>
      <c r="G92" s="342"/>
      <c r="H92" s="342"/>
      <c r="I92" s="342"/>
      <c r="J92" s="342"/>
      <c r="K92" s="342"/>
      <c r="L92" s="342"/>
      <c r="M92" s="342"/>
      <c r="N92" s="342"/>
      <c r="O92" s="342"/>
      <c r="P92" s="342"/>
      <c r="Q92" s="342"/>
      <c r="R92" s="342"/>
      <c r="S92" s="342"/>
      <c r="T92" s="342"/>
      <c r="U92" s="342"/>
      <c r="V92" s="330"/>
      <c r="W92" s="330"/>
      <c r="X92" s="342"/>
      <c r="Y92" s="342"/>
      <c r="Z92" s="342"/>
      <c r="AA92" s="342"/>
      <c r="AB92" s="342"/>
      <c r="AC92" s="342"/>
      <c r="AD92" s="342"/>
      <c r="AE92" s="342"/>
      <c r="AF92" s="342"/>
      <c r="AG92" s="342"/>
      <c r="AH92" s="342"/>
      <c r="AI92" s="342"/>
      <c r="AJ92" s="342"/>
      <c r="AK92" s="342"/>
      <c r="AL92" s="342"/>
      <c r="AM92" s="342"/>
      <c r="AN92" s="342"/>
      <c r="AO92" s="342"/>
      <c r="AP92" s="342"/>
      <c r="AQ92" s="342"/>
      <c r="AR92" s="342"/>
      <c r="AS92" s="342"/>
      <c r="AT92" s="342"/>
      <c r="AU92" s="342"/>
      <c r="AV92" s="342"/>
      <c r="AW92" s="342"/>
      <c r="AX92" s="343"/>
      <c r="AY92" s="342"/>
      <c r="AZ92" s="342"/>
      <c r="BA92" s="343"/>
      <c r="BB92" s="343"/>
      <c r="BC92" s="343"/>
      <c r="BD92" s="343"/>
      <c r="BE92" s="343"/>
      <c r="BF92" s="343"/>
      <c r="BG92" s="343"/>
      <c r="BH92" s="343"/>
      <c r="BI92" s="342"/>
      <c r="BJ92" s="342"/>
      <c r="BK92" s="342"/>
      <c r="BL92" s="342"/>
      <c r="BM92" s="342"/>
      <c r="BN92" s="342"/>
      <c r="BO92" s="342"/>
      <c r="BP92" s="388"/>
      <c r="BQ92" s="342"/>
      <c r="BR92" s="342"/>
      <c r="BS92" s="342"/>
      <c r="BT92" s="342"/>
      <c r="BU92" s="342"/>
      <c r="BV92" s="346"/>
      <c r="BW92" s="106"/>
      <c r="BX92" s="109"/>
      <c r="BY92" s="109"/>
      <c r="BZ92" s="109"/>
    </row>
    <row r="93" spans="1:78" ht="15" customHeight="1" x14ac:dyDescent="0.25">
      <c r="C93" s="652" t="s">
        <v>424</v>
      </c>
      <c r="D93" s="653"/>
      <c r="E93" s="654"/>
      <c r="F93" s="328"/>
      <c r="G93" s="342"/>
      <c r="H93" s="342"/>
      <c r="I93" s="342"/>
      <c r="J93" s="342"/>
      <c r="K93" s="342"/>
      <c r="L93" s="342"/>
      <c r="M93" s="342"/>
      <c r="N93" s="342"/>
      <c r="O93" s="342"/>
      <c r="P93" s="342"/>
      <c r="Q93" s="342"/>
      <c r="R93" s="342"/>
      <c r="S93" s="342"/>
      <c r="T93" s="342"/>
      <c r="U93" s="342"/>
      <c r="V93" s="330"/>
      <c r="W93" s="330"/>
      <c r="X93" s="342"/>
      <c r="Y93" s="342"/>
      <c r="Z93" s="342"/>
      <c r="AA93" s="342"/>
      <c r="AB93" s="342"/>
      <c r="AC93" s="342"/>
      <c r="AD93" s="342"/>
      <c r="AE93" s="342"/>
      <c r="AF93" s="342"/>
      <c r="AG93" s="342"/>
      <c r="AH93" s="342"/>
      <c r="AI93" s="342"/>
      <c r="AJ93" s="342"/>
      <c r="AK93" s="342"/>
      <c r="AL93" s="342"/>
      <c r="AM93" s="342"/>
      <c r="AN93" s="342"/>
      <c r="AO93" s="342"/>
      <c r="AP93" s="342"/>
      <c r="AQ93" s="342"/>
      <c r="AR93" s="342"/>
      <c r="AS93" s="342"/>
      <c r="AT93" s="342"/>
      <c r="AU93" s="342"/>
      <c r="AV93" s="342"/>
      <c r="AW93" s="342"/>
      <c r="AX93" s="342"/>
      <c r="AY93" s="342"/>
      <c r="AZ93" s="342"/>
      <c r="BA93" s="342"/>
      <c r="BB93" s="342"/>
      <c r="BC93" s="342"/>
      <c r="BD93" s="342"/>
      <c r="BE93" s="342"/>
      <c r="BF93" s="342"/>
      <c r="BG93" s="342"/>
      <c r="BH93" s="342"/>
      <c r="BI93" s="342"/>
      <c r="BJ93" s="342"/>
      <c r="BK93" s="342"/>
      <c r="BL93" s="342"/>
      <c r="BM93" s="342"/>
      <c r="BN93" s="342"/>
      <c r="BO93" s="342"/>
      <c r="BP93" s="342"/>
      <c r="BQ93" s="342"/>
      <c r="BR93" s="342"/>
      <c r="BS93" s="342"/>
      <c r="BT93" s="342"/>
      <c r="BU93" s="342"/>
      <c r="BV93" s="346"/>
      <c r="BW93" s="51"/>
      <c r="BX93" s="107">
        <f>COUNTIF(F93:BV93,"A")</f>
        <v>0</v>
      </c>
      <c r="BY93" s="107">
        <f>COUNTIF(F93:BV93,"ECA")</f>
        <v>0</v>
      </c>
      <c r="BZ93" s="107">
        <f>COUNTIF(F93:BV93,"NA")</f>
        <v>0</v>
      </c>
    </row>
    <row r="94" spans="1:78" ht="15" customHeight="1" x14ac:dyDescent="0.25">
      <c r="C94" s="586" t="s">
        <v>425</v>
      </c>
      <c r="D94" s="587"/>
      <c r="E94" s="588"/>
      <c r="F94" s="328"/>
      <c r="G94" s="342"/>
      <c r="H94" s="342"/>
      <c r="I94" s="342"/>
      <c r="J94" s="342"/>
      <c r="K94" s="342"/>
      <c r="L94" s="342"/>
      <c r="M94" s="342"/>
      <c r="N94" s="342"/>
      <c r="O94" s="342"/>
      <c r="P94" s="342"/>
      <c r="Q94" s="342"/>
      <c r="R94" s="342"/>
      <c r="S94" s="342"/>
      <c r="T94" s="342"/>
      <c r="U94" s="342"/>
      <c r="V94" s="330"/>
      <c r="W94" s="330"/>
      <c r="X94" s="342"/>
      <c r="Y94" s="342"/>
      <c r="Z94" s="342"/>
      <c r="AA94" s="342"/>
      <c r="AB94" s="342"/>
      <c r="AC94" s="342"/>
      <c r="AD94" s="342"/>
      <c r="AE94" s="342"/>
      <c r="AF94" s="342"/>
      <c r="AG94" s="342"/>
      <c r="AH94" s="342"/>
      <c r="AI94" s="342"/>
      <c r="AJ94" s="342"/>
      <c r="AK94" s="342"/>
      <c r="AL94" s="342"/>
      <c r="AM94" s="342"/>
      <c r="AN94" s="342"/>
      <c r="AO94" s="342"/>
      <c r="AP94" s="342"/>
      <c r="AQ94" s="342"/>
      <c r="AR94" s="342"/>
      <c r="AS94" s="342"/>
      <c r="AT94" s="342"/>
      <c r="AU94" s="342"/>
      <c r="AV94" s="342"/>
      <c r="AW94" s="342"/>
      <c r="AX94" s="342"/>
      <c r="AY94" s="342"/>
      <c r="AZ94" s="342"/>
      <c r="BA94" s="342"/>
      <c r="BB94" s="342"/>
      <c r="BC94" s="342"/>
      <c r="BD94" s="342"/>
      <c r="BE94" s="342"/>
      <c r="BF94" s="342"/>
      <c r="BG94" s="342"/>
      <c r="BH94" s="342"/>
      <c r="BI94" s="342"/>
      <c r="BJ94" s="342"/>
      <c r="BK94" s="342"/>
      <c r="BL94" s="342"/>
      <c r="BM94" s="342"/>
      <c r="BN94" s="342"/>
      <c r="BO94" s="342"/>
      <c r="BP94" s="342"/>
      <c r="BQ94" s="342"/>
      <c r="BR94" s="342"/>
      <c r="BS94" s="342"/>
      <c r="BT94" s="342"/>
      <c r="BU94" s="342"/>
      <c r="BV94" s="346"/>
      <c r="BW94" s="51"/>
      <c r="BX94" s="107"/>
      <c r="BY94" s="107"/>
      <c r="BZ94" s="107"/>
    </row>
    <row r="95" spans="1:78" ht="15" customHeight="1" x14ac:dyDescent="0.25">
      <c r="C95" s="586" t="s">
        <v>426</v>
      </c>
      <c r="D95" s="587"/>
      <c r="E95" s="588"/>
      <c r="F95" s="328"/>
      <c r="G95" s="342"/>
      <c r="H95" s="342"/>
      <c r="I95" s="342"/>
      <c r="J95" s="342"/>
      <c r="K95" s="342"/>
      <c r="L95" s="342"/>
      <c r="M95" s="342"/>
      <c r="N95" s="342"/>
      <c r="O95" s="342"/>
      <c r="P95" s="342"/>
      <c r="Q95" s="342"/>
      <c r="R95" s="342"/>
      <c r="S95" s="342"/>
      <c r="T95" s="342"/>
      <c r="U95" s="342"/>
      <c r="V95" s="330"/>
      <c r="W95" s="330"/>
      <c r="X95" s="342"/>
      <c r="Y95" s="342"/>
      <c r="Z95" s="342"/>
      <c r="AA95" s="342"/>
      <c r="AB95" s="342"/>
      <c r="AC95" s="342"/>
      <c r="AD95" s="342"/>
      <c r="AE95" s="342"/>
      <c r="AF95" s="342"/>
      <c r="AG95" s="342"/>
      <c r="AH95" s="342"/>
      <c r="AI95" s="342"/>
      <c r="AJ95" s="342"/>
      <c r="AK95" s="342"/>
      <c r="AL95" s="342"/>
      <c r="AM95" s="342"/>
      <c r="AN95" s="342"/>
      <c r="AO95" s="342"/>
      <c r="AP95" s="342"/>
      <c r="AQ95" s="342"/>
      <c r="AR95" s="342"/>
      <c r="AS95" s="342"/>
      <c r="AT95" s="342"/>
      <c r="AU95" s="342"/>
      <c r="AV95" s="342"/>
      <c r="AW95" s="342"/>
      <c r="AX95" s="342"/>
      <c r="AY95" s="342"/>
      <c r="AZ95" s="342"/>
      <c r="BA95" s="342"/>
      <c r="BB95" s="342"/>
      <c r="BC95" s="342"/>
      <c r="BD95" s="342"/>
      <c r="BE95" s="342"/>
      <c r="BF95" s="342"/>
      <c r="BG95" s="342"/>
      <c r="BH95" s="342"/>
      <c r="BI95" s="342"/>
      <c r="BJ95" s="342"/>
      <c r="BK95" s="342"/>
      <c r="BL95" s="342"/>
      <c r="BM95" s="342"/>
      <c r="BN95" s="342"/>
      <c r="BO95" s="342"/>
      <c r="BP95" s="342"/>
      <c r="BQ95" s="342"/>
      <c r="BR95" s="342"/>
      <c r="BS95" s="342"/>
      <c r="BT95" s="342"/>
      <c r="BU95" s="342"/>
      <c r="BV95" s="346"/>
      <c r="BW95" s="51"/>
      <c r="BX95" s="107"/>
      <c r="BY95" s="107"/>
      <c r="BZ95" s="107"/>
    </row>
    <row r="96" spans="1:78" ht="15" customHeight="1" x14ac:dyDescent="0.25">
      <c r="C96" s="586" t="s">
        <v>427</v>
      </c>
      <c r="D96" s="587"/>
      <c r="E96" s="588"/>
      <c r="F96" s="328"/>
      <c r="G96" s="342"/>
      <c r="H96" s="342"/>
      <c r="I96" s="342"/>
      <c r="J96" s="342"/>
      <c r="K96" s="342"/>
      <c r="L96" s="342"/>
      <c r="M96" s="342"/>
      <c r="N96" s="342"/>
      <c r="O96" s="342"/>
      <c r="P96" s="342"/>
      <c r="Q96" s="342"/>
      <c r="R96" s="342"/>
      <c r="S96" s="342"/>
      <c r="T96" s="342"/>
      <c r="U96" s="342"/>
      <c r="V96" s="330"/>
      <c r="W96" s="330"/>
      <c r="X96" s="342"/>
      <c r="Y96" s="342"/>
      <c r="Z96" s="342"/>
      <c r="AA96" s="342"/>
      <c r="AB96" s="342"/>
      <c r="AC96" s="342"/>
      <c r="AD96" s="342"/>
      <c r="AE96" s="342"/>
      <c r="AF96" s="342"/>
      <c r="AG96" s="342"/>
      <c r="AH96" s="342"/>
      <c r="AI96" s="342"/>
      <c r="AJ96" s="342"/>
      <c r="AK96" s="342"/>
      <c r="AL96" s="342"/>
      <c r="AM96" s="342"/>
      <c r="AN96" s="342"/>
      <c r="AO96" s="342"/>
      <c r="AP96" s="342"/>
      <c r="AQ96" s="342"/>
      <c r="AR96" s="342"/>
      <c r="AS96" s="342"/>
      <c r="AT96" s="342"/>
      <c r="AU96" s="342"/>
      <c r="AV96" s="342"/>
      <c r="AW96" s="342"/>
      <c r="AX96" s="342"/>
      <c r="AY96" s="342"/>
      <c r="AZ96" s="342"/>
      <c r="BA96" s="342"/>
      <c r="BB96" s="342"/>
      <c r="BC96" s="342"/>
      <c r="BD96" s="342"/>
      <c r="BE96" s="342"/>
      <c r="BF96" s="342"/>
      <c r="BG96" s="342"/>
      <c r="BH96" s="342"/>
      <c r="BI96" s="342"/>
      <c r="BJ96" s="342"/>
      <c r="BK96" s="342"/>
      <c r="BL96" s="342"/>
      <c r="BM96" s="342"/>
      <c r="BN96" s="342"/>
      <c r="BO96" s="342"/>
      <c r="BP96" s="342"/>
      <c r="BQ96" s="342"/>
      <c r="BR96" s="342"/>
      <c r="BS96" s="342"/>
      <c r="BT96" s="342"/>
      <c r="BU96" s="342"/>
      <c r="BV96" s="346"/>
      <c r="BW96" s="51"/>
      <c r="BX96" s="107"/>
      <c r="BY96" s="107"/>
      <c r="BZ96" s="107"/>
    </row>
    <row r="97" spans="3:78" ht="15" customHeight="1" x14ac:dyDescent="0.25">
      <c r="C97" s="586" t="s">
        <v>428</v>
      </c>
      <c r="D97" s="587"/>
      <c r="E97" s="588"/>
      <c r="F97" s="328"/>
      <c r="G97" s="342"/>
      <c r="H97" s="342"/>
      <c r="I97" s="342"/>
      <c r="J97" s="342"/>
      <c r="K97" s="342"/>
      <c r="L97" s="342"/>
      <c r="M97" s="342"/>
      <c r="N97" s="342"/>
      <c r="O97" s="342"/>
      <c r="P97" s="342"/>
      <c r="Q97" s="342"/>
      <c r="R97" s="342"/>
      <c r="S97" s="342"/>
      <c r="T97" s="342"/>
      <c r="U97" s="342"/>
      <c r="V97" s="330"/>
      <c r="W97" s="330"/>
      <c r="X97" s="342"/>
      <c r="Y97" s="342"/>
      <c r="Z97" s="342"/>
      <c r="AA97" s="342"/>
      <c r="AB97" s="342"/>
      <c r="AC97" s="342"/>
      <c r="AD97" s="342"/>
      <c r="AE97" s="342"/>
      <c r="AF97" s="342"/>
      <c r="AG97" s="342"/>
      <c r="AH97" s="342"/>
      <c r="AI97" s="342"/>
      <c r="AJ97" s="342"/>
      <c r="AK97" s="342"/>
      <c r="AL97" s="342"/>
      <c r="AM97" s="342"/>
      <c r="AN97" s="342"/>
      <c r="AO97" s="342"/>
      <c r="AP97" s="342"/>
      <c r="AQ97" s="342"/>
      <c r="AR97" s="342"/>
      <c r="AS97" s="342"/>
      <c r="AT97" s="342"/>
      <c r="AU97" s="342"/>
      <c r="AV97" s="342"/>
      <c r="AW97" s="342"/>
      <c r="AX97" s="342"/>
      <c r="AY97" s="342"/>
      <c r="AZ97" s="342"/>
      <c r="BA97" s="342"/>
      <c r="BB97" s="342"/>
      <c r="BC97" s="342"/>
      <c r="BD97" s="342"/>
      <c r="BE97" s="342"/>
      <c r="BF97" s="342"/>
      <c r="BG97" s="342"/>
      <c r="BH97" s="342"/>
      <c r="BI97" s="342"/>
      <c r="BJ97" s="342"/>
      <c r="BK97" s="342"/>
      <c r="BL97" s="342"/>
      <c r="BM97" s="342"/>
      <c r="BN97" s="342"/>
      <c r="BO97" s="342"/>
      <c r="BP97" s="342"/>
      <c r="BQ97" s="342"/>
      <c r="BR97" s="342"/>
      <c r="BS97" s="342"/>
      <c r="BT97" s="342"/>
      <c r="BU97" s="342"/>
      <c r="BV97" s="346"/>
      <c r="BW97" s="51"/>
      <c r="BX97" s="107"/>
      <c r="BY97" s="107"/>
      <c r="BZ97" s="107"/>
    </row>
    <row r="98" spans="3:78" ht="15" customHeight="1" x14ac:dyDescent="0.25">
      <c r="C98" s="586" t="s">
        <v>429</v>
      </c>
      <c r="D98" s="587"/>
      <c r="E98" s="588"/>
      <c r="F98" s="328"/>
      <c r="G98" s="342"/>
      <c r="H98" s="342"/>
      <c r="I98" s="342"/>
      <c r="J98" s="342"/>
      <c r="K98" s="342"/>
      <c r="L98" s="342"/>
      <c r="M98" s="342"/>
      <c r="N98" s="342"/>
      <c r="O98" s="342"/>
      <c r="P98" s="342"/>
      <c r="Q98" s="342"/>
      <c r="R98" s="342"/>
      <c r="S98" s="342"/>
      <c r="T98" s="342"/>
      <c r="U98" s="342"/>
      <c r="V98" s="330"/>
      <c r="W98" s="330"/>
      <c r="X98" s="342"/>
      <c r="Y98" s="342"/>
      <c r="Z98" s="342"/>
      <c r="AA98" s="342"/>
      <c r="AB98" s="342"/>
      <c r="AC98" s="342"/>
      <c r="AD98" s="342"/>
      <c r="AE98" s="342"/>
      <c r="AF98" s="342"/>
      <c r="AG98" s="342"/>
      <c r="AH98" s="342"/>
      <c r="AI98" s="342"/>
      <c r="AJ98" s="342"/>
      <c r="AK98" s="342"/>
      <c r="AL98" s="342"/>
      <c r="AM98" s="342"/>
      <c r="AN98" s="342"/>
      <c r="AO98" s="342"/>
      <c r="AP98" s="342"/>
      <c r="AQ98" s="342"/>
      <c r="AR98" s="342"/>
      <c r="AS98" s="342"/>
      <c r="AT98" s="342"/>
      <c r="AU98" s="342"/>
      <c r="AV98" s="342"/>
      <c r="AW98" s="342"/>
      <c r="AX98" s="342"/>
      <c r="AY98" s="342"/>
      <c r="AZ98" s="342"/>
      <c r="BA98" s="342"/>
      <c r="BB98" s="342"/>
      <c r="BC98" s="342"/>
      <c r="BD98" s="342"/>
      <c r="BE98" s="342"/>
      <c r="BF98" s="342"/>
      <c r="BG98" s="342"/>
      <c r="BH98" s="342"/>
      <c r="BI98" s="342"/>
      <c r="BJ98" s="342"/>
      <c r="BK98" s="342"/>
      <c r="BL98" s="342"/>
      <c r="BM98" s="342"/>
      <c r="BN98" s="342"/>
      <c r="BO98" s="342"/>
      <c r="BP98" s="342"/>
      <c r="BQ98" s="342"/>
      <c r="BR98" s="342"/>
      <c r="BS98" s="342"/>
      <c r="BT98" s="342"/>
      <c r="BU98" s="342"/>
      <c r="BV98" s="346"/>
      <c r="BW98" s="51"/>
      <c r="BX98" s="107"/>
      <c r="BY98" s="107"/>
      <c r="BZ98" s="107"/>
    </row>
    <row r="99" spans="3:78" ht="15" customHeight="1" x14ac:dyDescent="0.25">
      <c r="C99" s="595" t="s">
        <v>351</v>
      </c>
      <c r="D99" s="596"/>
      <c r="E99" s="597"/>
      <c r="F99" s="566"/>
      <c r="G99" s="567"/>
      <c r="H99" s="567"/>
      <c r="I99" s="567"/>
      <c r="J99" s="567"/>
      <c r="K99" s="567"/>
      <c r="L99" s="567"/>
      <c r="M99" s="567"/>
      <c r="N99" s="567"/>
      <c r="O99" s="567"/>
      <c r="P99" s="567"/>
      <c r="Q99" s="567"/>
      <c r="R99" s="567"/>
      <c r="S99" s="567"/>
      <c r="T99" s="567"/>
      <c r="U99" s="567"/>
      <c r="V99" s="568"/>
      <c r="W99" s="568"/>
      <c r="X99" s="567"/>
      <c r="Y99" s="567"/>
      <c r="Z99" s="567"/>
      <c r="AA99" s="567"/>
      <c r="AB99" s="567"/>
      <c r="AC99" s="567"/>
      <c r="AD99" s="567"/>
      <c r="AE99" s="567"/>
      <c r="AF99" s="567"/>
      <c r="AG99" s="567"/>
      <c r="AH99" s="567"/>
      <c r="AI99" s="567"/>
      <c r="AJ99" s="567"/>
      <c r="AK99" s="567"/>
      <c r="AL99" s="567"/>
      <c r="AM99" s="567"/>
      <c r="AN99" s="567"/>
      <c r="AO99" s="567"/>
      <c r="AP99" s="567"/>
      <c r="AQ99" s="567"/>
      <c r="AR99" s="567"/>
      <c r="AS99" s="567"/>
      <c r="AT99" s="567"/>
      <c r="AU99" s="567"/>
      <c r="AV99" s="567"/>
      <c r="AW99" s="567"/>
      <c r="AX99" s="567"/>
      <c r="AY99" s="567"/>
      <c r="AZ99" s="567"/>
      <c r="BA99" s="567"/>
      <c r="BB99" s="567"/>
      <c r="BC99" s="567"/>
      <c r="BD99" s="567"/>
      <c r="BE99" s="567"/>
      <c r="BF99" s="567"/>
      <c r="BG99" s="567"/>
      <c r="BH99" s="567"/>
      <c r="BI99" s="567"/>
      <c r="BJ99" s="567"/>
      <c r="BK99" s="567"/>
      <c r="BL99" s="567"/>
      <c r="BM99" s="567"/>
      <c r="BN99" s="567"/>
      <c r="BO99" s="567"/>
      <c r="BP99" s="567"/>
      <c r="BQ99" s="567"/>
      <c r="BR99" s="567"/>
      <c r="BS99" s="567"/>
      <c r="BT99" s="567"/>
      <c r="BU99" s="567"/>
      <c r="BV99" s="569"/>
      <c r="BW99" s="106"/>
      <c r="BX99" s="109"/>
      <c r="BY99" s="109"/>
      <c r="BZ99" s="109"/>
    </row>
    <row r="100" spans="3:78" ht="15" customHeight="1" x14ac:dyDescent="0.25">
      <c r="C100" s="598" t="s">
        <v>430</v>
      </c>
      <c r="D100" s="599"/>
      <c r="E100" s="600"/>
      <c r="F100" s="328"/>
      <c r="G100" s="342"/>
      <c r="H100" s="342"/>
      <c r="I100" s="342"/>
      <c r="J100" s="342"/>
      <c r="K100" s="342"/>
      <c r="L100" s="342"/>
      <c r="M100" s="342"/>
      <c r="N100" s="342"/>
      <c r="O100" s="342"/>
      <c r="P100" s="416"/>
      <c r="Q100" s="392"/>
      <c r="R100" s="342"/>
      <c r="S100" s="342"/>
      <c r="T100" s="342"/>
      <c r="U100" s="342"/>
      <c r="V100" s="330"/>
      <c r="W100" s="330"/>
      <c r="X100" s="342"/>
      <c r="Y100" s="342"/>
      <c r="Z100" s="342"/>
      <c r="AA100" s="345"/>
      <c r="AB100" s="342"/>
      <c r="AC100" s="342"/>
      <c r="AD100" s="342"/>
      <c r="AE100" s="342"/>
      <c r="AF100" s="342"/>
      <c r="AG100" s="342"/>
      <c r="AH100" s="342"/>
      <c r="AI100" s="342"/>
      <c r="AJ100" s="342"/>
      <c r="AK100" s="342"/>
      <c r="AL100" s="342"/>
      <c r="AM100" s="342"/>
      <c r="AN100" s="342"/>
      <c r="AO100" s="342"/>
      <c r="AP100" s="342"/>
      <c r="AQ100" s="342"/>
      <c r="AR100" s="342"/>
      <c r="AS100" s="342"/>
      <c r="AT100" s="342"/>
      <c r="AU100" s="342"/>
      <c r="AV100" s="342"/>
      <c r="AW100" s="342"/>
      <c r="AX100" s="343"/>
      <c r="AY100" s="342"/>
      <c r="AZ100" s="342"/>
      <c r="BA100" s="343"/>
      <c r="BB100" s="343"/>
      <c r="BC100" s="343"/>
      <c r="BD100" s="343"/>
      <c r="BE100" s="343"/>
      <c r="BF100" s="343"/>
      <c r="BG100" s="343"/>
      <c r="BH100" s="343"/>
      <c r="BI100" s="342"/>
      <c r="BJ100" s="342"/>
      <c r="BK100" s="342"/>
      <c r="BL100" s="342"/>
      <c r="BM100" s="342"/>
      <c r="BN100" s="342"/>
      <c r="BO100" s="342"/>
      <c r="BP100" s="370"/>
      <c r="BQ100" s="342"/>
      <c r="BR100" s="342"/>
      <c r="BS100" s="342"/>
      <c r="BT100" s="342"/>
      <c r="BU100" s="342"/>
      <c r="BV100" s="346"/>
      <c r="BW100" s="51"/>
      <c r="BX100" s="107">
        <f>COUNTIF(F100:BV100,"A")</f>
        <v>0</v>
      </c>
      <c r="BY100" s="107">
        <f>COUNTIF(F100:BV100,"ECA")</f>
        <v>0</v>
      </c>
      <c r="BZ100" s="107">
        <f>COUNTIF(F100:BV100,"NA")</f>
        <v>0</v>
      </c>
    </row>
    <row r="101" spans="3:78" ht="15" customHeight="1" x14ac:dyDescent="0.25">
      <c r="C101" s="586" t="s">
        <v>431</v>
      </c>
      <c r="D101" s="587"/>
      <c r="E101" s="588"/>
      <c r="F101" s="328"/>
      <c r="G101" s="330"/>
      <c r="H101" s="330"/>
      <c r="I101" s="330"/>
      <c r="J101" s="330"/>
      <c r="K101" s="330"/>
      <c r="L101" s="330"/>
      <c r="M101" s="330"/>
      <c r="N101" s="330"/>
      <c r="O101" s="330"/>
      <c r="P101" s="330"/>
      <c r="Q101" s="330"/>
      <c r="R101" s="330"/>
      <c r="S101" s="330"/>
      <c r="T101" s="330"/>
      <c r="U101" s="330"/>
      <c r="V101" s="330"/>
      <c r="W101" s="330"/>
      <c r="X101" s="330"/>
      <c r="Y101" s="342"/>
      <c r="Z101" s="330"/>
      <c r="AA101" s="333"/>
      <c r="AB101" s="330"/>
      <c r="AC101" s="330"/>
      <c r="AD101" s="330"/>
      <c r="AE101" s="330"/>
      <c r="AF101" s="330"/>
      <c r="AG101" s="330"/>
      <c r="AH101" s="330"/>
      <c r="AI101" s="330"/>
      <c r="AJ101" s="330"/>
      <c r="AK101" s="330"/>
      <c r="AL101" s="330"/>
      <c r="AM101" s="330"/>
      <c r="AN101" s="330"/>
      <c r="AO101" s="330"/>
      <c r="AP101" s="330"/>
      <c r="AQ101" s="330"/>
      <c r="AR101" s="330"/>
      <c r="AS101" s="330"/>
      <c r="AT101" s="330"/>
      <c r="AU101" s="330"/>
      <c r="AV101" s="330"/>
      <c r="AW101" s="330"/>
      <c r="AX101" s="331"/>
      <c r="AY101" s="330"/>
      <c r="AZ101" s="330"/>
      <c r="BA101" s="331"/>
      <c r="BB101" s="331"/>
      <c r="BC101" s="331"/>
      <c r="BD101" s="331"/>
      <c r="BE101" s="331"/>
      <c r="BF101" s="331"/>
      <c r="BG101" s="331"/>
      <c r="BH101" s="331"/>
      <c r="BI101" s="330"/>
      <c r="BJ101" s="330"/>
      <c r="BK101" s="330"/>
      <c r="BL101" s="330"/>
      <c r="BM101" s="330"/>
      <c r="BN101" s="330"/>
      <c r="BO101" s="330"/>
      <c r="BP101" s="370"/>
      <c r="BQ101" s="330"/>
      <c r="BR101" s="330"/>
      <c r="BS101" s="330"/>
      <c r="BT101" s="330"/>
      <c r="BU101" s="330"/>
      <c r="BV101" s="334"/>
      <c r="BW101" s="51"/>
      <c r="BX101" s="107"/>
      <c r="BY101" s="107"/>
      <c r="BZ101" s="107"/>
    </row>
    <row r="102" spans="3:78" ht="15" customHeight="1" x14ac:dyDescent="0.25">
      <c r="C102" s="586" t="s">
        <v>432</v>
      </c>
      <c r="D102" s="587"/>
      <c r="E102" s="588"/>
      <c r="F102" s="328"/>
      <c r="G102" s="330"/>
      <c r="H102" s="330"/>
      <c r="I102" s="330"/>
      <c r="J102" s="330"/>
      <c r="K102" s="330"/>
      <c r="L102" s="330"/>
      <c r="M102" s="330"/>
      <c r="N102" s="330"/>
      <c r="O102" s="330"/>
      <c r="P102" s="330"/>
      <c r="Q102" s="330"/>
      <c r="R102" s="330"/>
      <c r="S102" s="330"/>
      <c r="T102" s="330"/>
      <c r="U102" s="330"/>
      <c r="V102" s="330"/>
      <c r="W102" s="330"/>
      <c r="X102" s="330"/>
      <c r="Y102" s="342"/>
      <c r="Z102" s="330"/>
      <c r="AA102" s="333"/>
      <c r="AB102" s="330"/>
      <c r="AC102" s="330"/>
      <c r="AD102" s="330"/>
      <c r="AE102" s="330"/>
      <c r="AF102" s="330"/>
      <c r="AG102" s="330"/>
      <c r="AH102" s="330"/>
      <c r="AI102" s="330"/>
      <c r="AJ102" s="330"/>
      <c r="AK102" s="330"/>
      <c r="AL102" s="330"/>
      <c r="AM102" s="330"/>
      <c r="AN102" s="330"/>
      <c r="AO102" s="330"/>
      <c r="AP102" s="330"/>
      <c r="AQ102" s="330"/>
      <c r="AR102" s="330"/>
      <c r="AS102" s="330"/>
      <c r="AT102" s="330"/>
      <c r="AU102" s="330"/>
      <c r="AV102" s="330"/>
      <c r="AW102" s="330"/>
      <c r="AX102" s="331"/>
      <c r="AY102" s="330"/>
      <c r="AZ102" s="330"/>
      <c r="BA102" s="331"/>
      <c r="BB102" s="331"/>
      <c r="BC102" s="331"/>
      <c r="BD102" s="331"/>
      <c r="BE102" s="331"/>
      <c r="BF102" s="331"/>
      <c r="BG102" s="331"/>
      <c r="BH102" s="331"/>
      <c r="BI102" s="330"/>
      <c r="BJ102" s="330"/>
      <c r="BK102" s="330"/>
      <c r="BL102" s="330"/>
      <c r="BM102" s="330"/>
      <c r="BN102" s="330"/>
      <c r="BO102" s="330"/>
      <c r="BP102" s="388"/>
      <c r="BQ102" s="330"/>
      <c r="BR102" s="330"/>
      <c r="BS102" s="330"/>
      <c r="BT102" s="330"/>
      <c r="BU102" s="330"/>
      <c r="BV102" s="334"/>
      <c r="BW102" s="51"/>
      <c r="BX102" s="107"/>
      <c r="BY102" s="107"/>
      <c r="BZ102" s="107"/>
    </row>
    <row r="103" spans="3:78" ht="15" customHeight="1" x14ac:dyDescent="0.25">
      <c r="C103" s="586" t="s">
        <v>433</v>
      </c>
      <c r="D103" s="587"/>
      <c r="E103" s="588"/>
      <c r="F103" s="328"/>
      <c r="G103" s="330"/>
      <c r="H103" s="330"/>
      <c r="I103" s="330"/>
      <c r="J103" s="330"/>
      <c r="K103" s="330"/>
      <c r="L103" s="330"/>
      <c r="M103" s="330"/>
      <c r="N103" s="330"/>
      <c r="O103" s="330"/>
      <c r="P103" s="330"/>
      <c r="Q103" s="330"/>
      <c r="R103" s="330"/>
      <c r="S103" s="330"/>
      <c r="T103" s="330"/>
      <c r="U103" s="330"/>
      <c r="V103" s="330"/>
      <c r="W103" s="330"/>
      <c r="X103" s="330"/>
      <c r="Y103" s="342"/>
      <c r="Z103" s="330"/>
      <c r="AA103" s="333"/>
      <c r="AB103" s="330"/>
      <c r="AC103" s="330"/>
      <c r="AD103" s="330"/>
      <c r="AE103" s="330"/>
      <c r="AF103" s="330"/>
      <c r="AG103" s="330"/>
      <c r="AH103" s="330"/>
      <c r="AI103" s="330"/>
      <c r="AJ103" s="330"/>
      <c r="AK103" s="330"/>
      <c r="AL103" s="330"/>
      <c r="AM103" s="330"/>
      <c r="AN103" s="330"/>
      <c r="AO103" s="330"/>
      <c r="AP103" s="330"/>
      <c r="AQ103" s="330"/>
      <c r="AR103" s="330"/>
      <c r="AS103" s="330"/>
      <c r="AT103" s="330"/>
      <c r="AU103" s="330"/>
      <c r="AV103" s="330"/>
      <c r="AW103" s="330"/>
      <c r="AX103" s="331"/>
      <c r="AY103" s="330"/>
      <c r="AZ103" s="330"/>
      <c r="BA103" s="331"/>
      <c r="BB103" s="331"/>
      <c r="BC103" s="331"/>
      <c r="BD103" s="331"/>
      <c r="BE103" s="331"/>
      <c r="BF103" s="331"/>
      <c r="BG103" s="331"/>
      <c r="BH103" s="331"/>
      <c r="BI103" s="330"/>
      <c r="BJ103" s="330"/>
      <c r="BK103" s="330"/>
      <c r="BL103" s="330"/>
      <c r="BM103" s="330"/>
      <c r="BN103" s="330"/>
      <c r="BO103" s="330"/>
      <c r="BP103" s="330"/>
      <c r="BQ103" s="330"/>
      <c r="BR103" s="330"/>
      <c r="BS103" s="330"/>
      <c r="BT103" s="330"/>
      <c r="BU103" s="330"/>
      <c r="BV103" s="334"/>
      <c r="BW103" s="51"/>
      <c r="BX103" s="107"/>
      <c r="BY103" s="107"/>
      <c r="BZ103" s="107"/>
    </row>
    <row r="104" spans="3:78" ht="15" customHeight="1" x14ac:dyDescent="0.25">
      <c r="C104" s="586" t="s">
        <v>434</v>
      </c>
      <c r="D104" s="587"/>
      <c r="E104" s="588"/>
      <c r="F104" s="328"/>
      <c r="G104" s="330"/>
      <c r="H104" s="330"/>
      <c r="I104" s="330"/>
      <c r="J104" s="330"/>
      <c r="K104" s="330"/>
      <c r="L104" s="330"/>
      <c r="M104" s="330"/>
      <c r="N104" s="330"/>
      <c r="O104" s="330"/>
      <c r="P104" s="330"/>
      <c r="Q104" s="330"/>
      <c r="R104" s="330"/>
      <c r="S104" s="330"/>
      <c r="T104" s="330"/>
      <c r="U104" s="330"/>
      <c r="V104" s="330"/>
      <c r="W104" s="330"/>
      <c r="X104" s="330"/>
      <c r="Y104" s="342"/>
      <c r="Z104" s="330"/>
      <c r="AA104" s="333"/>
      <c r="AB104" s="330"/>
      <c r="AC104" s="330"/>
      <c r="AD104" s="330"/>
      <c r="AE104" s="330"/>
      <c r="AF104" s="330"/>
      <c r="AG104" s="330"/>
      <c r="AH104" s="330"/>
      <c r="AI104" s="330"/>
      <c r="AJ104" s="330"/>
      <c r="AK104" s="330"/>
      <c r="AL104" s="330"/>
      <c r="AM104" s="330"/>
      <c r="AN104" s="330"/>
      <c r="AO104" s="330"/>
      <c r="AP104" s="330"/>
      <c r="AQ104" s="330"/>
      <c r="AR104" s="330"/>
      <c r="AS104" s="330"/>
      <c r="AT104" s="330"/>
      <c r="AU104" s="330"/>
      <c r="AV104" s="330"/>
      <c r="AW104" s="330"/>
      <c r="AX104" s="331"/>
      <c r="AY104" s="330"/>
      <c r="AZ104" s="330"/>
      <c r="BA104" s="331"/>
      <c r="BB104" s="331"/>
      <c r="BC104" s="331"/>
      <c r="BD104" s="331"/>
      <c r="BE104" s="331"/>
      <c r="BF104" s="331"/>
      <c r="BG104" s="331"/>
      <c r="BH104" s="331"/>
      <c r="BI104" s="330"/>
      <c r="BJ104" s="330"/>
      <c r="BK104" s="330"/>
      <c r="BL104" s="330"/>
      <c r="BM104" s="330"/>
      <c r="BN104" s="330"/>
      <c r="BO104" s="330"/>
      <c r="BP104" s="330"/>
      <c r="BQ104" s="330"/>
      <c r="BR104" s="330"/>
      <c r="BS104" s="330"/>
      <c r="BT104" s="330"/>
      <c r="BU104" s="330"/>
      <c r="BV104" s="334"/>
      <c r="BW104" s="51"/>
      <c r="BX104" s="107"/>
      <c r="BY104" s="107"/>
      <c r="BZ104" s="107"/>
    </row>
    <row r="105" spans="3:78" ht="15" customHeight="1" x14ac:dyDescent="0.25">
      <c r="C105" s="592" t="s">
        <v>435</v>
      </c>
      <c r="D105" s="593"/>
      <c r="E105" s="594"/>
      <c r="F105" s="328"/>
      <c r="G105" s="342"/>
      <c r="H105" s="342"/>
      <c r="I105" s="342"/>
      <c r="J105" s="342"/>
      <c r="K105" s="342"/>
      <c r="L105" s="342"/>
      <c r="M105" s="342"/>
      <c r="N105" s="342"/>
      <c r="O105" s="342"/>
      <c r="P105" s="342"/>
      <c r="Q105" s="342"/>
      <c r="R105" s="342"/>
      <c r="S105" s="342"/>
      <c r="T105" s="342"/>
      <c r="U105" s="342"/>
      <c r="V105" s="330"/>
      <c r="W105" s="330"/>
      <c r="X105" s="342"/>
      <c r="Y105" s="342"/>
      <c r="Z105" s="342"/>
      <c r="AA105" s="345"/>
      <c r="AB105" s="342"/>
      <c r="AC105" s="342"/>
      <c r="AD105" s="342"/>
      <c r="AE105" s="342"/>
      <c r="AF105" s="342"/>
      <c r="AG105" s="342"/>
      <c r="AH105" s="342"/>
      <c r="AI105" s="342"/>
      <c r="AJ105" s="342"/>
      <c r="AK105" s="342"/>
      <c r="AL105" s="342"/>
      <c r="AM105" s="342"/>
      <c r="AN105" s="342"/>
      <c r="AO105" s="342"/>
      <c r="AP105" s="342"/>
      <c r="AQ105" s="342"/>
      <c r="AR105" s="342"/>
      <c r="AS105" s="342"/>
      <c r="AT105" s="342"/>
      <c r="AU105" s="342"/>
      <c r="AV105" s="342"/>
      <c r="AW105" s="342"/>
      <c r="AX105" s="343"/>
      <c r="AY105" s="342"/>
      <c r="AZ105" s="342"/>
      <c r="BA105" s="343"/>
      <c r="BB105" s="343"/>
      <c r="BC105" s="343"/>
      <c r="BD105" s="343"/>
      <c r="BE105" s="343"/>
      <c r="BF105" s="343"/>
      <c r="BG105" s="343"/>
      <c r="BH105" s="343"/>
      <c r="BI105" s="347"/>
      <c r="BJ105" s="347"/>
      <c r="BK105" s="347"/>
      <c r="BL105" s="343"/>
      <c r="BM105" s="343"/>
      <c r="BN105" s="343"/>
      <c r="BO105" s="343"/>
      <c r="BP105" s="347"/>
      <c r="BQ105" s="343"/>
      <c r="BR105" s="343"/>
      <c r="BS105" s="347"/>
      <c r="BT105" s="343"/>
      <c r="BU105" s="343"/>
      <c r="BV105" s="344"/>
      <c r="BX105" s="107">
        <f>COUNTIF(F105:BV105,"A")</f>
        <v>0</v>
      </c>
      <c r="BY105" s="107">
        <f>COUNTIF(F105:BV105,"ECA")</f>
        <v>0</v>
      </c>
      <c r="BZ105" s="107">
        <f>COUNTIF(F105:BV105,"NA")</f>
        <v>0</v>
      </c>
    </row>
    <row r="106" spans="3:78" ht="15" customHeight="1" x14ac:dyDescent="0.25">
      <c r="C106" s="595" t="s">
        <v>436</v>
      </c>
      <c r="D106" s="596"/>
      <c r="E106" s="597"/>
      <c r="F106" s="566"/>
      <c r="G106" s="567"/>
      <c r="H106" s="567"/>
      <c r="I106" s="567"/>
      <c r="J106" s="567"/>
      <c r="K106" s="567"/>
      <c r="L106" s="567"/>
      <c r="M106" s="567"/>
      <c r="N106" s="567"/>
      <c r="O106" s="567"/>
      <c r="P106" s="567"/>
      <c r="Q106" s="567"/>
      <c r="R106" s="567"/>
      <c r="S106" s="567"/>
      <c r="T106" s="567"/>
      <c r="U106" s="567"/>
      <c r="V106" s="568"/>
      <c r="W106" s="568"/>
      <c r="X106" s="567"/>
      <c r="Y106" s="567"/>
      <c r="Z106" s="567"/>
      <c r="AA106" s="567"/>
      <c r="AB106" s="567"/>
      <c r="AC106" s="567"/>
      <c r="AD106" s="567"/>
      <c r="AE106" s="567"/>
      <c r="AF106" s="567"/>
      <c r="AG106" s="567"/>
      <c r="AH106" s="567"/>
      <c r="AI106" s="567"/>
      <c r="AJ106" s="567"/>
      <c r="AK106" s="567"/>
      <c r="AL106" s="567"/>
      <c r="AM106" s="567"/>
      <c r="AN106" s="567"/>
      <c r="AO106" s="567"/>
      <c r="AP106" s="567"/>
      <c r="AQ106" s="567"/>
      <c r="AR106" s="567"/>
      <c r="AS106" s="567"/>
      <c r="AT106" s="567"/>
      <c r="AU106" s="567"/>
      <c r="AV106" s="567"/>
      <c r="AW106" s="567"/>
      <c r="AX106" s="567"/>
      <c r="AY106" s="567"/>
      <c r="AZ106" s="567"/>
      <c r="BA106" s="567"/>
      <c r="BB106" s="567"/>
      <c r="BC106" s="567"/>
      <c r="BD106" s="567"/>
      <c r="BE106" s="567"/>
      <c r="BF106" s="567"/>
      <c r="BG106" s="567"/>
      <c r="BH106" s="567"/>
      <c r="BI106" s="567"/>
      <c r="BJ106" s="567"/>
      <c r="BK106" s="567"/>
      <c r="BL106" s="567"/>
      <c r="BM106" s="567"/>
      <c r="BN106" s="567"/>
      <c r="BO106" s="567"/>
      <c r="BP106" s="567"/>
      <c r="BQ106" s="567"/>
      <c r="BR106" s="567"/>
      <c r="BS106" s="567"/>
      <c r="BT106" s="567"/>
      <c r="BU106" s="567"/>
      <c r="BV106" s="569"/>
      <c r="BW106" s="106"/>
      <c r="BX106" s="109"/>
      <c r="BY106" s="109"/>
      <c r="BZ106" s="109"/>
    </row>
    <row r="107" spans="3:78" ht="15" customHeight="1" x14ac:dyDescent="0.25">
      <c r="C107" s="592" t="s">
        <v>437</v>
      </c>
      <c r="D107" s="593"/>
      <c r="E107" s="594"/>
      <c r="F107" s="328"/>
      <c r="G107" s="342"/>
      <c r="H107" s="342"/>
      <c r="I107" s="342"/>
      <c r="J107" s="342"/>
      <c r="K107" s="342"/>
      <c r="L107" s="342"/>
      <c r="M107" s="342"/>
      <c r="N107" s="342"/>
      <c r="O107" s="342"/>
      <c r="P107" s="342"/>
      <c r="Q107" s="342"/>
      <c r="R107" s="342"/>
      <c r="S107" s="342"/>
      <c r="T107" s="342"/>
      <c r="U107" s="342"/>
      <c r="V107" s="330"/>
      <c r="W107" s="330"/>
      <c r="X107" s="342"/>
      <c r="Y107" s="342"/>
      <c r="Z107" s="342"/>
      <c r="AA107" s="342"/>
      <c r="AB107" s="342"/>
      <c r="AC107" s="342"/>
      <c r="AD107" s="342"/>
      <c r="AE107" s="342"/>
      <c r="AF107" s="342"/>
      <c r="AG107" s="342"/>
      <c r="AH107" s="342"/>
      <c r="AI107" s="342"/>
      <c r="AJ107" s="342"/>
      <c r="AK107" s="342"/>
      <c r="AL107" s="342"/>
      <c r="AM107" s="342"/>
      <c r="AN107" s="342"/>
      <c r="AO107" s="342"/>
      <c r="AP107" s="342"/>
      <c r="AQ107" s="342"/>
      <c r="AR107" s="342"/>
      <c r="AS107" s="342"/>
      <c r="AT107" s="342"/>
      <c r="AU107" s="342"/>
      <c r="AV107" s="342"/>
      <c r="AW107" s="342"/>
      <c r="AX107" s="343"/>
      <c r="AY107" s="342"/>
      <c r="AZ107" s="342"/>
      <c r="BA107" s="343"/>
      <c r="BB107" s="343"/>
      <c r="BC107" s="343"/>
      <c r="BD107" s="343"/>
      <c r="BE107" s="343"/>
      <c r="BF107" s="343"/>
      <c r="BG107" s="343"/>
      <c r="BH107" s="343"/>
      <c r="BI107" s="343"/>
      <c r="BJ107" s="343"/>
      <c r="BK107" s="343"/>
      <c r="BL107" s="347"/>
      <c r="BM107" s="347"/>
      <c r="BN107" s="347"/>
      <c r="BO107" s="347"/>
      <c r="BP107" s="370"/>
      <c r="BQ107" s="347"/>
      <c r="BR107" s="347"/>
      <c r="BS107" s="343"/>
      <c r="BT107" s="347"/>
      <c r="BU107" s="347"/>
      <c r="BV107" s="350"/>
      <c r="BX107" s="107">
        <f>COUNTIF(F107:BV107,"A")</f>
        <v>0</v>
      </c>
      <c r="BY107" s="107">
        <f>COUNTIF(F107:BV107,"ECA")</f>
        <v>0</v>
      </c>
      <c r="BZ107" s="107">
        <f>COUNTIF(F107:BV107,"NA")</f>
        <v>0</v>
      </c>
    </row>
    <row r="108" spans="3:78" ht="15" customHeight="1" x14ac:dyDescent="0.25">
      <c r="C108" s="589" t="s">
        <v>438</v>
      </c>
      <c r="D108" s="590"/>
      <c r="E108" s="591"/>
      <c r="F108" s="328"/>
      <c r="G108" s="330"/>
      <c r="H108" s="330"/>
      <c r="I108" s="330"/>
      <c r="J108" s="330"/>
      <c r="K108" s="330"/>
      <c r="L108" s="330"/>
      <c r="M108" s="330"/>
      <c r="N108" s="330"/>
      <c r="O108" s="330"/>
      <c r="P108" s="330"/>
      <c r="Q108" s="330"/>
      <c r="R108" s="330"/>
      <c r="S108" s="330"/>
      <c r="T108" s="330"/>
      <c r="U108" s="330"/>
      <c r="V108" s="330"/>
      <c r="W108" s="330"/>
      <c r="X108" s="330"/>
      <c r="Y108" s="342"/>
      <c r="Z108" s="330"/>
      <c r="AA108" s="330"/>
      <c r="AB108" s="330"/>
      <c r="AC108" s="330"/>
      <c r="AD108" s="330"/>
      <c r="AE108" s="330"/>
      <c r="AF108" s="330"/>
      <c r="AG108" s="330"/>
      <c r="AH108" s="330"/>
      <c r="AI108" s="330"/>
      <c r="AJ108" s="330"/>
      <c r="AK108" s="330"/>
      <c r="AL108" s="330"/>
      <c r="AM108" s="330"/>
      <c r="AN108" s="330"/>
      <c r="AO108" s="330"/>
      <c r="AP108" s="330"/>
      <c r="AQ108" s="330"/>
      <c r="AR108" s="330"/>
      <c r="AS108" s="330"/>
      <c r="AT108" s="330"/>
      <c r="AU108" s="330"/>
      <c r="AV108" s="330"/>
      <c r="AW108" s="330"/>
      <c r="AX108" s="331"/>
      <c r="AY108" s="330"/>
      <c r="AZ108" s="330"/>
      <c r="BA108" s="331"/>
      <c r="BB108" s="331"/>
      <c r="BC108" s="331"/>
      <c r="BD108" s="331"/>
      <c r="BE108" s="331"/>
      <c r="BF108" s="331"/>
      <c r="BG108" s="331"/>
      <c r="BH108" s="331"/>
      <c r="BI108" s="331"/>
      <c r="BJ108" s="331"/>
      <c r="BK108" s="331"/>
      <c r="BL108" s="335"/>
      <c r="BM108" s="335"/>
      <c r="BN108" s="335"/>
      <c r="BO108" s="335"/>
      <c r="BP108" s="370"/>
      <c r="BQ108" s="335"/>
      <c r="BR108" s="335"/>
      <c r="BS108" s="331"/>
      <c r="BT108" s="335"/>
      <c r="BU108" s="335"/>
      <c r="BV108" s="380"/>
      <c r="BX108" s="107"/>
      <c r="BY108" s="107"/>
      <c r="BZ108" s="107"/>
    </row>
    <row r="109" spans="3:78" ht="15" customHeight="1" x14ac:dyDescent="0.25">
      <c r="C109" s="592" t="s">
        <v>439</v>
      </c>
      <c r="D109" s="593"/>
      <c r="E109" s="594"/>
      <c r="F109" s="328"/>
      <c r="G109" s="342"/>
      <c r="H109" s="342"/>
      <c r="I109" s="342"/>
      <c r="J109" s="342"/>
      <c r="K109" s="342"/>
      <c r="L109" s="342"/>
      <c r="M109" s="342"/>
      <c r="N109" s="342"/>
      <c r="O109" s="342"/>
      <c r="P109" s="342"/>
      <c r="Q109" s="342"/>
      <c r="R109" s="342"/>
      <c r="S109" s="342"/>
      <c r="T109" s="342"/>
      <c r="U109" s="342"/>
      <c r="V109" s="330"/>
      <c r="W109" s="330"/>
      <c r="X109" s="342"/>
      <c r="Y109" s="342"/>
      <c r="Z109" s="342"/>
      <c r="AA109" s="342"/>
      <c r="AB109" s="342"/>
      <c r="AC109" s="342"/>
      <c r="AD109" s="342"/>
      <c r="AE109" s="342"/>
      <c r="AF109" s="342"/>
      <c r="AG109" s="342"/>
      <c r="AH109" s="342"/>
      <c r="AI109" s="342"/>
      <c r="AJ109" s="342"/>
      <c r="AK109" s="342"/>
      <c r="AL109" s="342"/>
      <c r="AM109" s="342"/>
      <c r="AN109" s="342"/>
      <c r="AO109" s="342"/>
      <c r="AP109" s="342"/>
      <c r="AQ109" s="342"/>
      <c r="AR109" s="342"/>
      <c r="AS109" s="342"/>
      <c r="AT109" s="342"/>
      <c r="AU109" s="342"/>
      <c r="AV109" s="342"/>
      <c r="AW109" s="342"/>
      <c r="AX109" s="343"/>
      <c r="AY109" s="342"/>
      <c r="AZ109" s="342"/>
      <c r="BA109" s="343"/>
      <c r="BB109" s="343"/>
      <c r="BC109" s="343"/>
      <c r="BD109" s="343"/>
      <c r="BE109" s="343"/>
      <c r="BF109" s="343"/>
      <c r="BG109" s="343"/>
      <c r="BH109" s="343"/>
      <c r="BI109" s="343"/>
      <c r="BJ109" s="343"/>
      <c r="BK109" s="343"/>
      <c r="BL109" s="343"/>
      <c r="BM109" s="343"/>
      <c r="BN109" s="343"/>
      <c r="BO109" s="343"/>
      <c r="BP109" s="370"/>
      <c r="BQ109" s="343"/>
      <c r="BR109" s="343"/>
      <c r="BS109" s="343"/>
      <c r="BT109" s="343"/>
      <c r="BU109" s="343"/>
      <c r="BV109" s="344"/>
      <c r="BX109" s="107">
        <f>COUNTIF(F109:BV109,"A")</f>
        <v>0</v>
      </c>
      <c r="BY109" s="107">
        <f>COUNTIF(F109:BV109,"ECA")</f>
        <v>0</v>
      </c>
      <c r="BZ109" s="107">
        <f>COUNTIF(F109:BV109,"NA")</f>
        <v>0</v>
      </c>
    </row>
    <row r="110" spans="3:78" ht="15" customHeight="1" x14ac:dyDescent="0.25">
      <c r="C110" s="595" t="s">
        <v>352</v>
      </c>
      <c r="D110" s="596"/>
      <c r="E110" s="597"/>
      <c r="F110" s="566"/>
      <c r="G110" s="567"/>
      <c r="H110" s="567"/>
      <c r="I110" s="567"/>
      <c r="J110" s="567"/>
      <c r="K110" s="567"/>
      <c r="L110" s="567"/>
      <c r="M110" s="567"/>
      <c r="N110" s="567"/>
      <c r="O110" s="567"/>
      <c r="P110" s="567"/>
      <c r="Q110" s="567"/>
      <c r="R110" s="567"/>
      <c r="S110" s="567"/>
      <c r="T110" s="567"/>
      <c r="U110" s="567"/>
      <c r="V110" s="568"/>
      <c r="W110" s="568"/>
      <c r="X110" s="567"/>
      <c r="Y110" s="567"/>
      <c r="Z110" s="567"/>
      <c r="AA110" s="567"/>
      <c r="AB110" s="567"/>
      <c r="AC110" s="567"/>
      <c r="AD110" s="567"/>
      <c r="AE110" s="567"/>
      <c r="AF110" s="567"/>
      <c r="AG110" s="567"/>
      <c r="AH110" s="567"/>
      <c r="AI110" s="567"/>
      <c r="AJ110" s="567"/>
      <c r="AK110" s="567"/>
      <c r="AL110" s="567"/>
      <c r="AM110" s="567"/>
      <c r="AN110" s="567"/>
      <c r="AO110" s="567"/>
      <c r="AP110" s="567"/>
      <c r="AQ110" s="567"/>
      <c r="AR110" s="567"/>
      <c r="AS110" s="567"/>
      <c r="AT110" s="567"/>
      <c r="AU110" s="567"/>
      <c r="AV110" s="567"/>
      <c r="AW110" s="567"/>
      <c r="AX110" s="567"/>
      <c r="AY110" s="567"/>
      <c r="AZ110" s="567"/>
      <c r="BA110" s="567"/>
      <c r="BB110" s="567"/>
      <c r="BC110" s="567"/>
      <c r="BD110" s="567"/>
      <c r="BE110" s="567"/>
      <c r="BF110" s="567"/>
      <c r="BG110" s="567"/>
      <c r="BH110" s="567"/>
      <c r="BI110" s="567"/>
      <c r="BJ110" s="567"/>
      <c r="BK110" s="567"/>
      <c r="BL110" s="567"/>
      <c r="BM110" s="567"/>
      <c r="BN110" s="567"/>
      <c r="BO110" s="567"/>
      <c r="BP110" s="567"/>
      <c r="BQ110" s="567"/>
      <c r="BR110" s="567"/>
      <c r="BS110" s="567"/>
      <c r="BT110" s="567"/>
      <c r="BU110" s="567"/>
      <c r="BV110" s="569"/>
      <c r="BW110" s="106"/>
      <c r="BX110" s="109"/>
      <c r="BY110" s="109"/>
      <c r="BZ110" s="109"/>
    </row>
    <row r="111" spans="3:78" ht="15" customHeight="1" x14ac:dyDescent="0.25">
      <c r="C111" s="592" t="s">
        <v>440</v>
      </c>
      <c r="D111" s="593"/>
      <c r="E111" s="594"/>
      <c r="F111" s="328"/>
      <c r="G111" s="342"/>
      <c r="H111" s="342"/>
      <c r="I111" s="342"/>
      <c r="J111" s="342"/>
      <c r="K111" s="342"/>
      <c r="L111" s="342"/>
      <c r="M111" s="342"/>
      <c r="N111" s="342"/>
      <c r="O111" s="342"/>
      <c r="P111" s="342"/>
      <c r="Q111" s="342"/>
      <c r="R111" s="342"/>
      <c r="S111" s="342"/>
      <c r="T111" s="342"/>
      <c r="U111" s="342"/>
      <c r="V111" s="330"/>
      <c r="W111" s="330"/>
      <c r="X111" s="342"/>
      <c r="Y111" s="342"/>
      <c r="Z111" s="342"/>
      <c r="AA111" s="345"/>
      <c r="AB111" s="342"/>
      <c r="AC111" s="342"/>
      <c r="AD111" s="342"/>
      <c r="AE111" s="342"/>
      <c r="AF111" s="342"/>
      <c r="AG111" s="342"/>
      <c r="AH111" s="342"/>
      <c r="AI111" s="342"/>
      <c r="AJ111" s="342"/>
      <c r="AK111" s="342"/>
      <c r="AL111" s="342"/>
      <c r="AM111" s="342"/>
      <c r="AN111" s="342"/>
      <c r="AO111" s="342"/>
      <c r="AP111" s="342"/>
      <c r="AQ111" s="342"/>
      <c r="AR111" s="342"/>
      <c r="AS111" s="342"/>
      <c r="AT111" s="342"/>
      <c r="AU111" s="342"/>
      <c r="AV111" s="342"/>
      <c r="AW111" s="342"/>
      <c r="AX111" s="343"/>
      <c r="AY111" s="342"/>
      <c r="AZ111" s="342"/>
      <c r="BA111" s="343"/>
      <c r="BB111" s="343"/>
      <c r="BC111" s="343"/>
      <c r="BD111" s="343"/>
      <c r="BE111" s="343"/>
      <c r="BF111" s="343"/>
      <c r="BG111" s="343"/>
      <c r="BH111" s="343"/>
      <c r="BI111" s="343"/>
      <c r="BJ111" s="343"/>
      <c r="BK111" s="343"/>
      <c r="BL111" s="343"/>
      <c r="BM111" s="343"/>
      <c r="BN111" s="343"/>
      <c r="BO111" s="343"/>
      <c r="BP111" s="388"/>
      <c r="BQ111" s="343"/>
      <c r="BR111" s="343"/>
      <c r="BS111" s="343"/>
      <c r="BT111" s="343"/>
      <c r="BU111" s="343"/>
      <c r="BV111" s="344"/>
      <c r="BX111" s="107">
        <f>COUNTIF(F111:BV111,"A")</f>
        <v>0</v>
      </c>
      <c r="BY111" s="107">
        <f>COUNTIF(F111:BV111,"ECA")</f>
        <v>0</v>
      </c>
      <c r="BZ111" s="107">
        <f>COUNTIF(F111:BV111,"NA")</f>
        <v>0</v>
      </c>
    </row>
    <row r="112" spans="3:78" ht="15" customHeight="1" x14ac:dyDescent="0.25">
      <c r="C112" s="592" t="s">
        <v>441</v>
      </c>
      <c r="D112" s="593"/>
      <c r="E112" s="594"/>
      <c r="F112" s="328"/>
      <c r="G112" s="342"/>
      <c r="H112" s="342"/>
      <c r="I112" s="342"/>
      <c r="J112" s="342"/>
      <c r="K112" s="342"/>
      <c r="L112" s="342"/>
      <c r="M112" s="342"/>
      <c r="N112" s="342"/>
      <c r="O112" s="342"/>
      <c r="P112" s="342"/>
      <c r="Q112" s="342"/>
      <c r="R112" s="342"/>
      <c r="S112" s="342"/>
      <c r="T112" s="342"/>
      <c r="U112" s="342"/>
      <c r="V112" s="330"/>
      <c r="W112" s="330"/>
      <c r="X112" s="342"/>
      <c r="Y112" s="342"/>
      <c r="Z112" s="342"/>
      <c r="AA112" s="342"/>
      <c r="AB112" s="342"/>
      <c r="AC112" s="342"/>
      <c r="AD112" s="342"/>
      <c r="AE112" s="342"/>
      <c r="AF112" s="342"/>
      <c r="AG112" s="342"/>
      <c r="AH112" s="342"/>
      <c r="AI112" s="342"/>
      <c r="AJ112" s="342"/>
      <c r="AK112" s="342"/>
      <c r="AL112" s="342"/>
      <c r="AM112" s="342"/>
      <c r="AN112" s="342"/>
      <c r="AO112" s="342"/>
      <c r="AP112" s="342"/>
      <c r="AQ112" s="342"/>
      <c r="AR112" s="342"/>
      <c r="AS112" s="342"/>
      <c r="AT112" s="342"/>
      <c r="AU112" s="342"/>
      <c r="AV112" s="342"/>
      <c r="AW112" s="342"/>
      <c r="AX112" s="343"/>
      <c r="AY112" s="342"/>
      <c r="AZ112" s="342"/>
      <c r="BA112" s="343"/>
      <c r="BB112" s="343"/>
      <c r="BC112" s="343"/>
      <c r="BD112" s="343"/>
      <c r="BE112" s="343"/>
      <c r="BF112" s="343"/>
      <c r="BG112" s="343"/>
      <c r="BH112" s="343"/>
      <c r="BI112" s="343"/>
      <c r="BJ112" s="343"/>
      <c r="BK112" s="343"/>
      <c r="BL112" s="343"/>
      <c r="BM112" s="343"/>
      <c r="BN112" s="343"/>
      <c r="BO112" s="343"/>
      <c r="BP112" s="388"/>
      <c r="BQ112" s="343"/>
      <c r="BR112" s="343"/>
      <c r="BS112" s="343"/>
      <c r="BT112" s="347"/>
      <c r="BU112" s="347"/>
      <c r="BV112" s="344"/>
      <c r="BX112" s="107">
        <f>COUNTIF(F112:BV112,"A")</f>
        <v>0</v>
      </c>
      <c r="BY112" s="107">
        <f>COUNTIF(F112:BV112,"ECA")</f>
        <v>0</v>
      </c>
      <c r="BZ112" s="107">
        <f>COUNTIF(F112:BV112,"NA")</f>
        <v>0</v>
      </c>
    </row>
    <row r="113" spans="1:78" ht="15" customHeight="1" x14ac:dyDescent="0.25">
      <c r="C113" s="595" t="s">
        <v>353</v>
      </c>
      <c r="D113" s="596"/>
      <c r="E113" s="597"/>
      <c r="F113" s="566"/>
      <c r="G113" s="567"/>
      <c r="H113" s="567"/>
      <c r="I113" s="567"/>
      <c r="J113" s="567"/>
      <c r="K113" s="567"/>
      <c r="L113" s="567"/>
      <c r="M113" s="567"/>
      <c r="N113" s="567"/>
      <c r="O113" s="567"/>
      <c r="P113" s="567"/>
      <c r="Q113" s="567"/>
      <c r="R113" s="567"/>
      <c r="S113" s="567"/>
      <c r="T113" s="567"/>
      <c r="U113" s="567"/>
      <c r="V113" s="568"/>
      <c r="W113" s="568"/>
      <c r="X113" s="567"/>
      <c r="Y113" s="567"/>
      <c r="Z113" s="567"/>
      <c r="AA113" s="567"/>
      <c r="AB113" s="567"/>
      <c r="AC113" s="567"/>
      <c r="AD113" s="567"/>
      <c r="AE113" s="567"/>
      <c r="AF113" s="567"/>
      <c r="AG113" s="567"/>
      <c r="AH113" s="567"/>
      <c r="AI113" s="567"/>
      <c r="AJ113" s="567"/>
      <c r="AK113" s="567"/>
      <c r="AL113" s="567"/>
      <c r="AM113" s="567"/>
      <c r="AN113" s="567"/>
      <c r="AO113" s="567"/>
      <c r="AP113" s="567"/>
      <c r="AQ113" s="567"/>
      <c r="AR113" s="567"/>
      <c r="AS113" s="567"/>
      <c r="AT113" s="567"/>
      <c r="AU113" s="567"/>
      <c r="AV113" s="567"/>
      <c r="AW113" s="567"/>
      <c r="AX113" s="567"/>
      <c r="AY113" s="567"/>
      <c r="AZ113" s="567"/>
      <c r="BA113" s="567"/>
      <c r="BB113" s="567"/>
      <c r="BC113" s="567"/>
      <c r="BD113" s="567"/>
      <c r="BE113" s="567"/>
      <c r="BF113" s="567"/>
      <c r="BG113" s="567"/>
      <c r="BH113" s="567"/>
      <c r="BI113" s="567"/>
      <c r="BJ113" s="567"/>
      <c r="BK113" s="567"/>
      <c r="BL113" s="567"/>
      <c r="BM113" s="567"/>
      <c r="BN113" s="567"/>
      <c r="BO113" s="567"/>
      <c r="BP113" s="567"/>
      <c r="BQ113" s="567"/>
      <c r="BR113" s="567"/>
      <c r="BS113" s="567"/>
      <c r="BT113" s="567"/>
      <c r="BU113" s="567"/>
      <c r="BV113" s="569"/>
      <c r="BW113" s="106"/>
      <c r="BX113" s="109"/>
      <c r="BY113" s="109"/>
      <c r="BZ113" s="109"/>
    </row>
    <row r="114" spans="1:78" ht="15" customHeight="1" x14ac:dyDescent="0.25">
      <c r="C114" s="592" t="s">
        <v>442</v>
      </c>
      <c r="D114" s="593"/>
      <c r="E114" s="594"/>
      <c r="F114" s="328"/>
      <c r="G114" s="342"/>
      <c r="H114" s="342"/>
      <c r="I114" s="342"/>
      <c r="J114" s="342"/>
      <c r="K114" s="342"/>
      <c r="L114" s="342"/>
      <c r="M114" s="342"/>
      <c r="N114" s="342"/>
      <c r="O114" s="342"/>
      <c r="P114" s="342"/>
      <c r="Q114" s="342"/>
      <c r="R114" s="342"/>
      <c r="S114" s="342"/>
      <c r="T114" s="342"/>
      <c r="U114" s="342"/>
      <c r="V114" s="330"/>
      <c r="W114" s="330"/>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3"/>
      <c r="AY114" s="342"/>
      <c r="AZ114" s="342"/>
      <c r="BA114" s="343"/>
      <c r="BB114" s="343"/>
      <c r="BC114" s="343"/>
      <c r="BD114" s="343"/>
      <c r="BE114" s="343"/>
      <c r="BF114" s="343"/>
      <c r="BG114" s="343"/>
      <c r="BH114" s="343"/>
      <c r="BI114" s="343"/>
      <c r="BJ114" s="343"/>
      <c r="BK114" s="343"/>
      <c r="BL114" s="347"/>
      <c r="BM114" s="347"/>
      <c r="BN114" s="347"/>
      <c r="BO114" s="347"/>
      <c r="BP114" s="370"/>
      <c r="BQ114" s="347"/>
      <c r="BR114" s="347"/>
      <c r="BS114" s="343"/>
      <c r="BT114" s="347"/>
      <c r="BU114" s="347"/>
      <c r="BV114" s="344"/>
      <c r="BX114" s="107">
        <f>COUNTIF(F114:BV114,"A")</f>
        <v>0</v>
      </c>
      <c r="BY114" s="107">
        <f>COUNTIF(F114:BV114,"ECA")</f>
        <v>0</v>
      </c>
      <c r="BZ114" s="107">
        <f>COUNTIF(F114:BV114,"NA")</f>
        <v>0</v>
      </c>
    </row>
    <row r="115" spans="1:78" ht="15" customHeight="1" x14ac:dyDescent="0.25">
      <c r="C115" s="589" t="s">
        <v>443</v>
      </c>
      <c r="D115" s="590"/>
      <c r="E115" s="591"/>
      <c r="F115" s="328"/>
      <c r="G115" s="330"/>
      <c r="H115" s="330"/>
      <c r="I115" s="330"/>
      <c r="J115" s="330"/>
      <c r="K115" s="330"/>
      <c r="L115" s="330"/>
      <c r="M115" s="330"/>
      <c r="N115" s="330"/>
      <c r="O115" s="330"/>
      <c r="P115" s="330"/>
      <c r="Q115" s="330"/>
      <c r="R115" s="330"/>
      <c r="S115" s="330"/>
      <c r="T115" s="330"/>
      <c r="U115" s="330"/>
      <c r="V115" s="330"/>
      <c r="W115" s="330"/>
      <c r="X115" s="330"/>
      <c r="Y115" s="342"/>
      <c r="Z115" s="330"/>
      <c r="AA115" s="330"/>
      <c r="AB115" s="330"/>
      <c r="AC115" s="330"/>
      <c r="AD115" s="330"/>
      <c r="AE115" s="330"/>
      <c r="AF115" s="330"/>
      <c r="AG115" s="330"/>
      <c r="AH115" s="330"/>
      <c r="AI115" s="330"/>
      <c r="AJ115" s="330"/>
      <c r="AK115" s="330"/>
      <c r="AL115" s="330"/>
      <c r="AM115" s="330"/>
      <c r="AN115" s="330"/>
      <c r="AO115" s="330"/>
      <c r="AP115" s="330"/>
      <c r="AQ115" s="330"/>
      <c r="AR115" s="330"/>
      <c r="AS115" s="330"/>
      <c r="AT115" s="330"/>
      <c r="AU115" s="330"/>
      <c r="AV115" s="330"/>
      <c r="AW115" s="330"/>
      <c r="AX115" s="331"/>
      <c r="AY115" s="330"/>
      <c r="AZ115" s="330"/>
      <c r="BA115" s="331"/>
      <c r="BB115" s="331"/>
      <c r="BC115" s="331"/>
      <c r="BD115" s="331"/>
      <c r="BE115" s="331"/>
      <c r="BF115" s="331"/>
      <c r="BG115" s="331"/>
      <c r="BH115" s="331"/>
      <c r="BI115" s="331"/>
      <c r="BJ115" s="331"/>
      <c r="BK115" s="331"/>
      <c r="BL115" s="335"/>
      <c r="BM115" s="335"/>
      <c r="BN115" s="335"/>
      <c r="BO115" s="335"/>
      <c r="BP115" s="370"/>
      <c r="BQ115" s="335"/>
      <c r="BR115" s="335"/>
      <c r="BS115" s="331"/>
      <c r="BT115" s="335"/>
      <c r="BU115" s="335"/>
      <c r="BV115" s="332"/>
      <c r="BX115" s="107"/>
      <c r="BY115" s="107"/>
      <c r="BZ115" s="107"/>
    </row>
    <row r="116" spans="1:78" ht="15" customHeight="1" x14ac:dyDescent="0.25">
      <c r="C116" s="633" t="s">
        <v>444</v>
      </c>
      <c r="D116" s="628"/>
      <c r="E116" s="634"/>
      <c r="F116" s="328"/>
      <c r="G116" s="342"/>
      <c r="H116" s="342"/>
      <c r="I116" s="342"/>
      <c r="J116" s="342"/>
      <c r="K116" s="342"/>
      <c r="L116" s="342"/>
      <c r="M116" s="342"/>
      <c r="N116" s="342"/>
      <c r="O116" s="342"/>
      <c r="P116" s="342"/>
      <c r="Q116" s="342"/>
      <c r="R116" s="342"/>
      <c r="S116" s="342"/>
      <c r="T116" s="342"/>
      <c r="U116" s="342"/>
      <c r="V116" s="330"/>
      <c r="W116" s="330"/>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2"/>
      <c r="BA116" s="342"/>
      <c r="BB116" s="342"/>
      <c r="BC116" s="342"/>
      <c r="BD116" s="342"/>
      <c r="BE116" s="342"/>
      <c r="BF116" s="342"/>
      <c r="BG116" s="342"/>
      <c r="BH116" s="342"/>
      <c r="BI116" s="343"/>
      <c r="BJ116" s="343"/>
      <c r="BK116" s="343"/>
      <c r="BL116" s="343"/>
      <c r="BM116" s="343"/>
      <c r="BN116" s="343"/>
      <c r="BO116" s="343"/>
      <c r="BP116" s="388"/>
      <c r="BQ116" s="343"/>
      <c r="BR116" s="343"/>
      <c r="BS116" s="343"/>
      <c r="BT116" s="343"/>
      <c r="BU116" s="343"/>
      <c r="BV116" s="344"/>
      <c r="BW116" s="51"/>
      <c r="BX116" s="107">
        <f>COUNTIF(F116:BV116,"A")</f>
        <v>0</v>
      </c>
      <c r="BY116" s="107">
        <f>COUNTIF(F116:BV116,"ECA")</f>
        <v>0</v>
      </c>
      <c r="BZ116" s="107">
        <f>COUNTIF(F116:BV116,"NA")</f>
        <v>0</v>
      </c>
    </row>
    <row r="117" spans="1:78" ht="15" customHeight="1" x14ac:dyDescent="0.25">
      <c r="C117" s="633" t="s">
        <v>445</v>
      </c>
      <c r="D117" s="628"/>
      <c r="E117" s="634"/>
      <c r="F117" s="328"/>
      <c r="G117" s="342"/>
      <c r="H117" s="342"/>
      <c r="I117" s="342"/>
      <c r="J117" s="342"/>
      <c r="K117" s="342"/>
      <c r="L117" s="342"/>
      <c r="M117" s="342"/>
      <c r="N117" s="342"/>
      <c r="O117" s="342"/>
      <c r="P117" s="342"/>
      <c r="Q117" s="342"/>
      <c r="R117" s="342"/>
      <c r="S117" s="342"/>
      <c r="T117" s="342"/>
      <c r="U117" s="342"/>
      <c r="V117" s="330"/>
      <c r="W117" s="330"/>
      <c r="X117" s="342"/>
      <c r="Y117" s="342"/>
      <c r="Z117" s="342"/>
      <c r="AA117" s="342"/>
      <c r="AB117" s="34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3"/>
      <c r="AY117" s="342"/>
      <c r="AZ117" s="342"/>
      <c r="BA117" s="343"/>
      <c r="BB117" s="343"/>
      <c r="BC117" s="343"/>
      <c r="BD117" s="343"/>
      <c r="BE117" s="343"/>
      <c r="BF117" s="343"/>
      <c r="BG117" s="343"/>
      <c r="BH117" s="343"/>
      <c r="BI117" s="347"/>
      <c r="BJ117" s="347"/>
      <c r="BK117" s="347"/>
      <c r="BL117" s="347"/>
      <c r="BM117" s="347"/>
      <c r="BN117" s="347"/>
      <c r="BO117" s="347"/>
      <c r="BP117" s="343"/>
      <c r="BQ117" s="347"/>
      <c r="BR117" s="347"/>
      <c r="BS117" s="347"/>
      <c r="BT117" s="343"/>
      <c r="BU117" s="343"/>
      <c r="BV117" s="350"/>
      <c r="BX117" s="107">
        <f>COUNTIF(F117:BV117,"A")</f>
        <v>0</v>
      </c>
      <c r="BY117" s="107">
        <f>COUNTIF(F117:BV117,"ECA")</f>
        <v>0</v>
      </c>
      <c r="BZ117" s="107">
        <f>COUNTIF(F117:BV117,"NA")</f>
        <v>0</v>
      </c>
    </row>
    <row r="118" spans="1:78" ht="15" customHeight="1" x14ac:dyDescent="0.25">
      <c r="C118" s="589" t="s">
        <v>446</v>
      </c>
      <c r="D118" s="590"/>
      <c r="E118" s="591"/>
      <c r="F118" s="328"/>
      <c r="G118" s="342"/>
      <c r="H118" s="342"/>
      <c r="I118" s="342"/>
      <c r="J118" s="342"/>
      <c r="K118" s="342"/>
      <c r="L118" s="342"/>
      <c r="M118" s="342"/>
      <c r="N118" s="342"/>
      <c r="O118" s="342"/>
      <c r="P118" s="342"/>
      <c r="Q118" s="342"/>
      <c r="R118" s="342"/>
      <c r="S118" s="342"/>
      <c r="T118" s="342"/>
      <c r="U118" s="342"/>
      <c r="V118" s="330"/>
      <c r="W118" s="330"/>
      <c r="X118" s="342"/>
      <c r="Y118" s="342"/>
      <c r="Z118" s="342"/>
      <c r="AA118" s="342"/>
      <c r="AB118" s="34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3"/>
      <c r="AY118" s="342"/>
      <c r="AZ118" s="342"/>
      <c r="BA118" s="343"/>
      <c r="BB118" s="343"/>
      <c r="BC118" s="343"/>
      <c r="BD118" s="343"/>
      <c r="BE118" s="343"/>
      <c r="BF118" s="343"/>
      <c r="BG118" s="343"/>
      <c r="BH118" s="343"/>
      <c r="BI118" s="347"/>
      <c r="BJ118" s="347"/>
      <c r="BK118" s="347"/>
      <c r="BL118" s="347"/>
      <c r="BM118" s="347"/>
      <c r="BN118" s="347"/>
      <c r="BO118" s="347"/>
      <c r="BP118" s="343"/>
      <c r="BQ118" s="347"/>
      <c r="BR118" s="347"/>
      <c r="BS118" s="347"/>
      <c r="BT118" s="343"/>
      <c r="BU118" s="343"/>
      <c r="BV118" s="350"/>
      <c r="BX118" s="107"/>
      <c r="BY118" s="107"/>
      <c r="BZ118" s="107"/>
    </row>
    <row r="119" spans="1:78" ht="15" customHeight="1" x14ac:dyDescent="0.25">
      <c r="C119" s="595" t="s">
        <v>354</v>
      </c>
      <c r="D119" s="596"/>
      <c r="E119" s="597"/>
      <c r="F119" s="566"/>
      <c r="G119" s="567"/>
      <c r="H119" s="567"/>
      <c r="I119" s="567"/>
      <c r="J119" s="567"/>
      <c r="K119" s="567"/>
      <c r="L119" s="567"/>
      <c r="M119" s="567"/>
      <c r="N119" s="567"/>
      <c r="O119" s="567"/>
      <c r="P119" s="567"/>
      <c r="Q119" s="567"/>
      <c r="R119" s="567"/>
      <c r="S119" s="567"/>
      <c r="T119" s="567"/>
      <c r="U119" s="567"/>
      <c r="V119" s="568"/>
      <c r="W119" s="568"/>
      <c r="X119" s="567"/>
      <c r="Y119" s="567"/>
      <c r="Z119" s="567"/>
      <c r="AA119" s="567"/>
      <c r="AB119" s="567"/>
      <c r="AC119" s="567"/>
      <c r="AD119" s="567"/>
      <c r="AE119" s="567"/>
      <c r="AF119" s="567"/>
      <c r="AG119" s="567"/>
      <c r="AH119" s="567"/>
      <c r="AI119" s="567"/>
      <c r="AJ119" s="567"/>
      <c r="AK119" s="567"/>
      <c r="AL119" s="567"/>
      <c r="AM119" s="567"/>
      <c r="AN119" s="567"/>
      <c r="AO119" s="567"/>
      <c r="AP119" s="567"/>
      <c r="AQ119" s="567"/>
      <c r="AR119" s="567"/>
      <c r="AS119" s="567"/>
      <c r="AT119" s="567"/>
      <c r="AU119" s="567"/>
      <c r="AV119" s="567"/>
      <c r="AW119" s="567"/>
      <c r="AX119" s="567"/>
      <c r="AY119" s="567"/>
      <c r="AZ119" s="567"/>
      <c r="BA119" s="567"/>
      <c r="BB119" s="567"/>
      <c r="BC119" s="567"/>
      <c r="BD119" s="567"/>
      <c r="BE119" s="567"/>
      <c r="BF119" s="567"/>
      <c r="BG119" s="567"/>
      <c r="BH119" s="567"/>
      <c r="BI119" s="567"/>
      <c r="BJ119" s="567"/>
      <c r="BK119" s="567"/>
      <c r="BL119" s="567"/>
      <c r="BM119" s="567"/>
      <c r="BN119" s="567"/>
      <c r="BO119" s="567"/>
      <c r="BP119" s="567"/>
      <c r="BQ119" s="567"/>
      <c r="BR119" s="567"/>
      <c r="BS119" s="567"/>
      <c r="BT119" s="567"/>
      <c r="BU119" s="567"/>
      <c r="BV119" s="569"/>
      <c r="BW119" s="106"/>
      <c r="BX119" s="109"/>
      <c r="BY119" s="109"/>
      <c r="BZ119" s="109"/>
    </row>
    <row r="120" spans="1:78" ht="15" customHeight="1" x14ac:dyDescent="0.25">
      <c r="C120" s="633" t="s">
        <v>447</v>
      </c>
      <c r="D120" s="628"/>
      <c r="E120" s="634"/>
      <c r="F120" s="328"/>
      <c r="G120" s="342"/>
      <c r="H120" s="342"/>
      <c r="I120" s="342"/>
      <c r="J120" s="342"/>
      <c r="K120" s="342"/>
      <c r="L120" s="342"/>
      <c r="M120" s="342"/>
      <c r="N120" s="342"/>
      <c r="O120" s="342"/>
      <c r="P120" s="342"/>
      <c r="Q120" s="342"/>
      <c r="R120" s="342"/>
      <c r="S120" s="342"/>
      <c r="T120" s="342"/>
      <c r="U120" s="342"/>
      <c r="V120" s="330"/>
      <c r="W120" s="330"/>
      <c r="X120" s="342"/>
      <c r="Y120" s="342"/>
      <c r="Z120" s="342"/>
      <c r="AA120" s="342"/>
      <c r="AB120" s="342"/>
      <c r="AC120" s="342"/>
      <c r="AD120" s="342"/>
      <c r="AE120" s="342"/>
      <c r="AF120" s="342"/>
      <c r="AG120" s="342"/>
      <c r="AH120" s="342"/>
      <c r="AI120" s="342"/>
      <c r="AJ120" s="342"/>
      <c r="AK120" s="342"/>
      <c r="AL120" s="342"/>
      <c r="AM120" s="342"/>
      <c r="AN120" s="342"/>
      <c r="AO120" s="342"/>
      <c r="AP120" s="342"/>
      <c r="AQ120" s="342"/>
      <c r="AR120" s="342"/>
      <c r="AS120" s="342"/>
      <c r="AT120" s="342"/>
      <c r="AU120" s="342"/>
      <c r="AV120" s="342"/>
      <c r="AW120" s="342"/>
      <c r="AX120" s="343"/>
      <c r="AY120" s="342"/>
      <c r="AZ120" s="342"/>
      <c r="BA120" s="343"/>
      <c r="BB120" s="343"/>
      <c r="BC120" s="343"/>
      <c r="BD120" s="343"/>
      <c r="BE120" s="343"/>
      <c r="BF120" s="343"/>
      <c r="BG120" s="343"/>
      <c r="BH120" s="343"/>
      <c r="BI120" s="343"/>
      <c r="BJ120" s="343"/>
      <c r="BK120" s="343"/>
      <c r="BL120" s="343"/>
      <c r="BM120" s="343"/>
      <c r="BN120" s="343"/>
      <c r="BO120" s="343"/>
      <c r="BP120" s="388"/>
      <c r="BQ120" s="343"/>
      <c r="BR120" s="343"/>
      <c r="BS120" s="343"/>
      <c r="BT120" s="347"/>
      <c r="BU120" s="347"/>
      <c r="BV120" s="350"/>
      <c r="BX120" s="107">
        <f>COUNTIF(F120:BV120,"A")</f>
        <v>0</v>
      </c>
      <c r="BY120" s="107">
        <f>COUNTIF(F120:BV120,"ECA")</f>
        <v>0</v>
      </c>
      <c r="BZ120" s="107">
        <f>COUNTIF(F120:BV120,"NA")</f>
        <v>0</v>
      </c>
    </row>
    <row r="121" spans="1:78" ht="15" customHeight="1" x14ac:dyDescent="0.25">
      <c r="C121" s="589" t="s">
        <v>448</v>
      </c>
      <c r="D121" s="590"/>
      <c r="E121" s="591"/>
      <c r="F121" s="328"/>
      <c r="G121" s="342"/>
      <c r="H121" s="342"/>
      <c r="I121" s="342"/>
      <c r="J121" s="342"/>
      <c r="K121" s="342"/>
      <c r="L121" s="342"/>
      <c r="M121" s="342"/>
      <c r="N121" s="342"/>
      <c r="O121" s="342"/>
      <c r="P121" s="342"/>
      <c r="Q121" s="342"/>
      <c r="R121" s="342"/>
      <c r="S121" s="342"/>
      <c r="T121" s="342"/>
      <c r="U121" s="342"/>
      <c r="V121" s="330"/>
      <c r="W121" s="330"/>
      <c r="X121" s="342"/>
      <c r="Y121" s="342"/>
      <c r="Z121" s="342"/>
      <c r="AA121" s="342"/>
      <c r="AB121" s="34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3"/>
      <c r="AY121" s="342"/>
      <c r="AZ121" s="342"/>
      <c r="BA121" s="343"/>
      <c r="BB121" s="343"/>
      <c r="BC121" s="343"/>
      <c r="BD121" s="343"/>
      <c r="BE121" s="343"/>
      <c r="BF121" s="343"/>
      <c r="BG121" s="343"/>
      <c r="BH121" s="343"/>
      <c r="BI121" s="347"/>
      <c r="BJ121" s="347"/>
      <c r="BK121" s="347"/>
      <c r="BL121" s="347"/>
      <c r="BM121" s="347"/>
      <c r="BN121" s="347"/>
      <c r="BO121" s="347"/>
      <c r="BP121" s="388"/>
      <c r="BQ121" s="347"/>
      <c r="BR121" s="347"/>
      <c r="BS121" s="347"/>
      <c r="BT121" s="343"/>
      <c r="BU121" s="343"/>
      <c r="BV121" s="350"/>
      <c r="BX121" s="107"/>
      <c r="BY121" s="107"/>
      <c r="BZ121" s="107"/>
    </row>
    <row r="122" spans="1:78" ht="15" customHeight="1" x14ac:dyDescent="0.25">
      <c r="C122" s="595" t="s">
        <v>355</v>
      </c>
      <c r="D122" s="596"/>
      <c r="E122" s="597"/>
      <c r="F122" s="566"/>
      <c r="G122" s="567"/>
      <c r="H122" s="567"/>
      <c r="I122" s="567"/>
      <c r="J122" s="567"/>
      <c r="K122" s="567"/>
      <c r="L122" s="567"/>
      <c r="M122" s="567"/>
      <c r="N122" s="567"/>
      <c r="O122" s="567"/>
      <c r="P122" s="567"/>
      <c r="Q122" s="567"/>
      <c r="R122" s="567"/>
      <c r="S122" s="567"/>
      <c r="T122" s="567"/>
      <c r="U122" s="567"/>
      <c r="V122" s="568"/>
      <c r="W122" s="568"/>
      <c r="X122" s="567"/>
      <c r="Y122" s="567"/>
      <c r="Z122" s="567"/>
      <c r="AA122" s="567"/>
      <c r="AB122" s="567"/>
      <c r="AC122" s="567"/>
      <c r="AD122" s="567"/>
      <c r="AE122" s="567"/>
      <c r="AF122" s="567"/>
      <c r="AG122" s="567"/>
      <c r="AH122" s="567"/>
      <c r="AI122" s="567"/>
      <c r="AJ122" s="567"/>
      <c r="AK122" s="567"/>
      <c r="AL122" s="567"/>
      <c r="AM122" s="567"/>
      <c r="AN122" s="567"/>
      <c r="AO122" s="567"/>
      <c r="AP122" s="567"/>
      <c r="AQ122" s="567"/>
      <c r="AR122" s="567"/>
      <c r="AS122" s="567"/>
      <c r="AT122" s="567"/>
      <c r="AU122" s="567"/>
      <c r="AV122" s="567"/>
      <c r="AW122" s="567"/>
      <c r="AX122" s="567"/>
      <c r="AY122" s="567"/>
      <c r="AZ122" s="567"/>
      <c r="BA122" s="567"/>
      <c r="BB122" s="567"/>
      <c r="BC122" s="567"/>
      <c r="BD122" s="567"/>
      <c r="BE122" s="567"/>
      <c r="BF122" s="567"/>
      <c r="BG122" s="567"/>
      <c r="BH122" s="567"/>
      <c r="BI122" s="567"/>
      <c r="BJ122" s="567"/>
      <c r="BK122" s="567"/>
      <c r="BL122" s="567"/>
      <c r="BM122" s="567"/>
      <c r="BN122" s="567"/>
      <c r="BO122" s="567"/>
      <c r="BP122" s="567"/>
      <c r="BQ122" s="567"/>
      <c r="BR122" s="567"/>
      <c r="BS122" s="567"/>
      <c r="BT122" s="567"/>
      <c r="BU122" s="567"/>
      <c r="BV122" s="569"/>
      <c r="BW122" s="106"/>
      <c r="BX122" s="109"/>
      <c r="BY122" s="109"/>
      <c r="BZ122" s="109"/>
    </row>
    <row r="123" spans="1:78" ht="15" customHeight="1" x14ac:dyDescent="0.25">
      <c r="C123" s="592" t="s">
        <v>449</v>
      </c>
      <c r="D123" s="593"/>
      <c r="E123" s="594"/>
      <c r="F123" s="328"/>
      <c r="G123" s="342"/>
      <c r="H123" s="342"/>
      <c r="I123" s="342"/>
      <c r="J123" s="342"/>
      <c r="K123" s="342"/>
      <c r="L123" s="342"/>
      <c r="M123" s="342"/>
      <c r="N123" s="342"/>
      <c r="O123" s="342"/>
      <c r="P123" s="342"/>
      <c r="Q123" s="342"/>
      <c r="R123" s="342"/>
      <c r="S123" s="342"/>
      <c r="T123" s="342"/>
      <c r="U123" s="342"/>
      <c r="V123" s="330"/>
      <c r="W123" s="330"/>
      <c r="X123" s="342"/>
      <c r="Y123" s="342"/>
      <c r="Z123" s="342"/>
      <c r="AA123" s="342"/>
      <c r="AB123" s="342"/>
      <c r="AC123" s="342"/>
      <c r="AD123" s="342"/>
      <c r="AE123" s="342"/>
      <c r="AF123" s="342"/>
      <c r="AG123" s="342"/>
      <c r="AH123" s="342"/>
      <c r="AI123" s="342"/>
      <c r="AJ123" s="342"/>
      <c r="AK123" s="342"/>
      <c r="AL123" s="342"/>
      <c r="AM123" s="342"/>
      <c r="AN123" s="342"/>
      <c r="AO123" s="342"/>
      <c r="AP123" s="342"/>
      <c r="AQ123" s="342"/>
      <c r="AR123" s="342"/>
      <c r="AS123" s="342"/>
      <c r="AT123" s="342"/>
      <c r="AU123" s="342"/>
      <c r="AV123" s="342"/>
      <c r="AW123" s="342"/>
      <c r="AX123" s="343"/>
      <c r="AY123" s="342"/>
      <c r="AZ123" s="342"/>
      <c r="BA123" s="343"/>
      <c r="BB123" s="343"/>
      <c r="BC123" s="343"/>
      <c r="BD123" s="343"/>
      <c r="BE123" s="343"/>
      <c r="BF123" s="343"/>
      <c r="BG123" s="343"/>
      <c r="BH123" s="343"/>
      <c r="BI123" s="347"/>
      <c r="BJ123" s="347"/>
      <c r="BK123" s="347"/>
      <c r="BL123" s="343"/>
      <c r="BM123" s="343"/>
      <c r="BN123" s="343"/>
      <c r="BO123" s="343"/>
      <c r="BP123" s="388"/>
      <c r="BQ123" s="343"/>
      <c r="BR123" s="343"/>
      <c r="BS123" s="347"/>
      <c r="BT123" s="347"/>
      <c r="BU123" s="347"/>
      <c r="BV123" s="350"/>
      <c r="BX123" s="107">
        <f>COUNTIF(F123:BV123,"A")</f>
        <v>0</v>
      </c>
      <c r="BY123" s="107">
        <f>COUNTIF(F123:BV123,"ECA")</f>
        <v>0</v>
      </c>
      <c r="BZ123" s="107">
        <f>COUNTIF(F123:BV123,"NA")</f>
        <v>0</v>
      </c>
    </row>
    <row r="124" spans="1:78" ht="15" customHeight="1" x14ac:dyDescent="0.25">
      <c r="C124" s="589" t="s">
        <v>450</v>
      </c>
      <c r="D124" s="590"/>
      <c r="E124" s="591"/>
      <c r="F124" s="383"/>
      <c r="G124" s="384"/>
      <c r="H124" s="384"/>
      <c r="I124" s="384"/>
      <c r="J124" s="384"/>
      <c r="K124" s="384"/>
      <c r="L124" s="384"/>
      <c r="M124" s="384"/>
      <c r="N124" s="384"/>
      <c r="O124" s="384"/>
      <c r="P124" s="384"/>
      <c r="Q124" s="384"/>
      <c r="R124" s="384"/>
      <c r="S124" s="384"/>
      <c r="T124" s="384"/>
      <c r="U124" s="384"/>
      <c r="V124" s="425"/>
      <c r="W124" s="425"/>
      <c r="X124" s="384"/>
      <c r="Y124" s="390"/>
      <c r="Z124" s="384"/>
      <c r="AA124" s="384"/>
      <c r="AB124" s="384"/>
      <c r="AC124" s="384"/>
      <c r="AD124" s="384"/>
      <c r="AE124" s="384"/>
      <c r="AF124" s="384"/>
      <c r="AG124" s="384"/>
      <c r="AH124" s="384"/>
      <c r="AI124" s="384"/>
      <c r="AJ124" s="384"/>
      <c r="AK124" s="384"/>
      <c r="AL124" s="384"/>
      <c r="AM124" s="384"/>
      <c r="AN124" s="384"/>
      <c r="AO124" s="384"/>
      <c r="AP124" s="384"/>
      <c r="AQ124" s="384"/>
      <c r="AR124" s="384"/>
      <c r="AS124" s="384"/>
      <c r="AT124" s="384"/>
      <c r="AU124" s="384"/>
      <c r="AV124" s="384"/>
      <c r="AW124" s="384"/>
      <c r="AX124" s="385"/>
      <c r="AY124" s="384"/>
      <c r="AZ124" s="384"/>
      <c r="BA124" s="385"/>
      <c r="BB124" s="385"/>
      <c r="BC124" s="385"/>
      <c r="BD124" s="385"/>
      <c r="BE124" s="385"/>
      <c r="BF124" s="385"/>
      <c r="BG124" s="385"/>
      <c r="BH124" s="385"/>
      <c r="BI124" s="386"/>
      <c r="BJ124" s="386"/>
      <c r="BK124" s="386"/>
      <c r="BL124" s="385"/>
      <c r="BM124" s="385"/>
      <c r="BN124" s="385"/>
      <c r="BO124" s="385"/>
      <c r="BP124" s="388"/>
      <c r="BQ124" s="385"/>
      <c r="BR124" s="385"/>
      <c r="BS124" s="386"/>
      <c r="BT124" s="386"/>
      <c r="BU124" s="386"/>
      <c r="BV124" s="387"/>
      <c r="BX124" s="107"/>
      <c r="BY124" s="107"/>
      <c r="BZ124" s="107"/>
    </row>
    <row r="125" spans="1:78" ht="15" customHeight="1" thickBot="1" x14ac:dyDescent="0.3">
      <c r="A125" s="452"/>
      <c r="B125" s="452"/>
      <c r="C125" s="630" t="s">
        <v>451</v>
      </c>
      <c r="D125" s="631"/>
      <c r="E125" s="632"/>
      <c r="F125" s="351"/>
      <c r="G125" s="352"/>
      <c r="H125" s="352"/>
      <c r="I125" s="352"/>
      <c r="J125" s="352"/>
      <c r="K125" s="352"/>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3"/>
      <c r="AT125" s="353"/>
      <c r="AU125" s="353"/>
      <c r="AV125" s="353"/>
      <c r="AW125" s="353"/>
      <c r="AX125" s="353"/>
      <c r="AY125" s="353"/>
      <c r="AZ125" s="353"/>
      <c r="BA125" s="353"/>
      <c r="BB125" s="353"/>
      <c r="BC125" s="353"/>
      <c r="BD125" s="353"/>
      <c r="BE125" s="353"/>
      <c r="BF125" s="353"/>
      <c r="BG125" s="353"/>
      <c r="BH125" s="353"/>
      <c r="BI125" s="352"/>
      <c r="BJ125" s="352"/>
      <c r="BK125" s="352"/>
      <c r="BL125" s="352"/>
      <c r="BM125" s="352"/>
      <c r="BN125" s="352"/>
      <c r="BO125" s="352"/>
      <c r="BP125" s="388"/>
      <c r="BQ125" s="352"/>
      <c r="BR125" s="352"/>
      <c r="BS125" s="352"/>
      <c r="BT125" s="352"/>
      <c r="BU125" s="352"/>
      <c r="BV125" s="354"/>
      <c r="BX125" s="107">
        <f>COUNTIF(F125:BV125,"A")</f>
        <v>0</v>
      </c>
      <c r="BY125" s="107">
        <f>COUNTIF(F125:BV125,"ECA")</f>
        <v>0</v>
      </c>
      <c r="BZ125" s="107">
        <f>COUNTIF(F125:BV125,"NA")</f>
        <v>0</v>
      </c>
    </row>
    <row r="126" spans="1:78" ht="15" customHeight="1" x14ac:dyDescent="0.25">
      <c r="A126" s="452"/>
      <c r="B126" s="452"/>
      <c r="C126" s="381"/>
      <c r="D126" s="381"/>
      <c r="E126" s="381"/>
      <c r="F126" s="382"/>
      <c r="G126" s="382"/>
      <c r="H126" s="382"/>
      <c r="I126" s="382"/>
      <c r="J126" s="382"/>
      <c r="K126" s="382"/>
      <c r="L126" s="382"/>
      <c r="M126" s="382"/>
      <c r="N126" s="382"/>
      <c r="O126" s="382"/>
      <c r="P126" s="382"/>
      <c r="Q126" s="382"/>
      <c r="R126" s="382"/>
      <c r="S126" s="382"/>
      <c r="T126" s="382"/>
      <c r="U126" s="382"/>
      <c r="V126" s="382"/>
      <c r="W126" s="382"/>
      <c r="X126" s="382"/>
      <c r="Y126" s="382"/>
      <c r="Z126" s="382"/>
      <c r="AA126" s="382"/>
      <c r="AB126" s="382"/>
      <c r="AC126" s="382"/>
      <c r="AD126" s="382"/>
      <c r="AE126" s="382"/>
      <c r="AF126" s="382"/>
      <c r="AG126" s="382"/>
      <c r="AH126" s="382"/>
      <c r="AI126" s="382"/>
      <c r="AJ126" s="382"/>
      <c r="AK126" s="382"/>
      <c r="AL126" s="382"/>
      <c r="AM126" s="382"/>
      <c r="AN126" s="382"/>
      <c r="AO126" s="382"/>
      <c r="AP126" s="382"/>
      <c r="AQ126" s="382"/>
      <c r="AR126" s="382"/>
      <c r="AS126" s="310"/>
      <c r="AT126" s="310"/>
      <c r="AU126" s="310"/>
      <c r="AV126" s="310"/>
      <c r="AW126" s="310"/>
      <c r="AX126" s="310"/>
      <c r="AY126" s="310"/>
      <c r="AZ126" s="310"/>
      <c r="BA126" s="310"/>
      <c r="BB126" s="310"/>
      <c r="BC126" s="310"/>
      <c r="BD126" s="310"/>
      <c r="BE126" s="310"/>
      <c r="BF126" s="310"/>
      <c r="BG126" s="310"/>
      <c r="BH126" s="310"/>
      <c r="BI126" s="382"/>
      <c r="BJ126" s="382"/>
      <c r="BK126" s="382"/>
      <c r="BL126" s="382"/>
      <c r="BM126" s="382"/>
      <c r="BN126" s="382"/>
      <c r="BO126" s="382"/>
      <c r="BP126" s="382"/>
      <c r="BQ126" s="382"/>
      <c r="BR126" s="382"/>
      <c r="BS126" s="382"/>
      <c r="BT126" s="382"/>
      <c r="BU126" s="382"/>
      <c r="BV126" s="382"/>
      <c r="BX126" s="107"/>
      <c r="BY126" s="107"/>
      <c r="BZ126" s="107"/>
    </row>
    <row r="127" spans="1:78" x14ac:dyDescent="0.25">
      <c r="AA127" s="137"/>
    </row>
  </sheetData>
  <mergeCells count="214">
    <mergeCell ref="AA5:AR5"/>
    <mergeCell ref="AS5:BH5"/>
    <mergeCell ref="BI5:BV5"/>
    <mergeCell ref="A6:E6"/>
    <mergeCell ref="S7:S11"/>
    <mergeCell ref="T7:T11"/>
    <mergeCell ref="C8:E8"/>
    <mergeCell ref="C9:E9"/>
    <mergeCell ref="A11:E11"/>
    <mergeCell ref="AA7:AA11"/>
    <mergeCell ref="AB7:AB11"/>
    <mergeCell ref="AC7:AC11"/>
    <mergeCell ref="AD7:AD11"/>
    <mergeCell ref="AK7:AK11"/>
    <mergeCell ref="AL7:AL11"/>
    <mergeCell ref="AM7:AM11"/>
    <mergeCell ref="AN7:AN11"/>
    <mergeCell ref="AO7:AO11"/>
    <mergeCell ref="AR7:AR11"/>
    <mergeCell ref="AE7:AE11"/>
    <mergeCell ref="AF7:AF11"/>
    <mergeCell ref="AG7:AG11"/>
    <mergeCell ref="AH7:AH11"/>
    <mergeCell ref="AI7:AI11"/>
    <mergeCell ref="A2:C2"/>
    <mergeCell ref="A3:C3"/>
    <mergeCell ref="A5:E5"/>
    <mergeCell ref="F5:I5"/>
    <mergeCell ref="J5:Z5"/>
    <mergeCell ref="L7:L11"/>
    <mergeCell ref="M7:M11"/>
    <mergeCell ref="N7:N11"/>
    <mergeCell ref="O7:O11"/>
    <mergeCell ref="P7:P11"/>
    <mergeCell ref="R7:R11"/>
    <mergeCell ref="C7:E7"/>
    <mergeCell ref="F7:F11"/>
    <mergeCell ref="G7:G11"/>
    <mergeCell ref="H7:H11"/>
    <mergeCell ref="I7:I11"/>
    <mergeCell ref="J7:J11"/>
    <mergeCell ref="K7:K11"/>
    <mergeCell ref="Y7:Y11"/>
    <mergeCell ref="Z7:Z11"/>
    <mergeCell ref="U7:U11"/>
    <mergeCell ref="V7:V11"/>
    <mergeCell ref="W7:W11"/>
    <mergeCell ref="X7:X11"/>
    <mergeCell ref="AJ7:AJ11"/>
    <mergeCell ref="BT7:BT11"/>
    <mergeCell ref="BU7:BU11"/>
    <mergeCell ref="BV7:BV11"/>
    <mergeCell ref="BK7:BK11"/>
    <mergeCell ref="BL7:BL11"/>
    <mergeCell ref="BM7:BM11"/>
    <mergeCell ref="BN7:BN11"/>
    <mergeCell ref="BO7:BO11"/>
    <mergeCell ref="BP7:BP11"/>
    <mergeCell ref="A12:E12"/>
    <mergeCell ref="AN12:AP12"/>
    <mergeCell ref="C13:E13"/>
    <mergeCell ref="BQ7:BQ11"/>
    <mergeCell ref="BR7:BR11"/>
    <mergeCell ref="BS7:BS11"/>
    <mergeCell ref="BE7:BE11"/>
    <mergeCell ref="BF7:BF11"/>
    <mergeCell ref="BG7:BG11"/>
    <mergeCell ref="BH7:BH11"/>
    <mergeCell ref="BI7:BI11"/>
    <mergeCell ref="BJ7:BJ11"/>
    <mergeCell ref="AY7:AY11"/>
    <mergeCell ref="AZ7:AZ11"/>
    <mergeCell ref="BA7:BA11"/>
    <mergeCell ref="BB7:BB11"/>
    <mergeCell ref="BC7:BC11"/>
    <mergeCell ref="BD7:BD11"/>
    <mergeCell ref="AS7:AS11"/>
    <mergeCell ref="AT7:AT11"/>
    <mergeCell ref="AU7:AU11"/>
    <mergeCell ref="AV7:AV11"/>
    <mergeCell ref="AW7:AW11"/>
    <mergeCell ref="AX7:AX11"/>
    <mergeCell ref="F19:BV19"/>
    <mergeCell ref="C20:E20"/>
    <mergeCell ref="C21:E21"/>
    <mergeCell ref="C22:E22"/>
    <mergeCell ref="C23:E23"/>
    <mergeCell ref="C24:E24"/>
    <mergeCell ref="AS13:BH13"/>
    <mergeCell ref="A14:A82"/>
    <mergeCell ref="B14:B24"/>
    <mergeCell ref="C14:E14"/>
    <mergeCell ref="F14:BV14"/>
    <mergeCell ref="C15:E15"/>
    <mergeCell ref="C16:E16"/>
    <mergeCell ref="C17:E17"/>
    <mergeCell ref="C18:E18"/>
    <mergeCell ref="C19:E19"/>
    <mergeCell ref="B25:B43"/>
    <mergeCell ref="C25:E25"/>
    <mergeCell ref="F25:BV25"/>
    <mergeCell ref="C26:E26"/>
    <mergeCell ref="C27:E27"/>
    <mergeCell ref="C28:E28"/>
    <mergeCell ref="C29:E29"/>
    <mergeCell ref="C30:E30"/>
    <mergeCell ref="C31:E31"/>
    <mergeCell ref="C32:E32"/>
    <mergeCell ref="C38:E38"/>
    <mergeCell ref="C39:E39"/>
    <mergeCell ref="C40:E40"/>
    <mergeCell ref="C41:E41"/>
    <mergeCell ref="C42:E42"/>
    <mergeCell ref="C43:E43"/>
    <mergeCell ref="C33:E33"/>
    <mergeCell ref="F33:BV33"/>
    <mergeCell ref="C34:E34"/>
    <mergeCell ref="C35:E35"/>
    <mergeCell ref="C36:E36"/>
    <mergeCell ref="C37:E37"/>
    <mergeCell ref="F37:BV37"/>
    <mergeCell ref="F52:BV52"/>
    <mergeCell ref="C53:E53"/>
    <mergeCell ref="C54:E54"/>
    <mergeCell ref="C55:E55"/>
    <mergeCell ref="C56:E56"/>
    <mergeCell ref="C57:E57"/>
    <mergeCell ref="B44:B57"/>
    <mergeCell ref="C44:E44"/>
    <mergeCell ref="C45:E45"/>
    <mergeCell ref="C46:E46"/>
    <mergeCell ref="C47:E47"/>
    <mergeCell ref="C48:E48"/>
    <mergeCell ref="C49:E49"/>
    <mergeCell ref="C50:E50"/>
    <mergeCell ref="C51:E51"/>
    <mergeCell ref="C52:E52"/>
    <mergeCell ref="C65:E65"/>
    <mergeCell ref="C66:E66"/>
    <mergeCell ref="C67:E67"/>
    <mergeCell ref="C68:E68"/>
    <mergeCell ref="C69:E69"/>
    <mergeCell ref="C70:E70"/>
    <mergeCell ref="B58:B82"/>
    <mergeCell ref="C58:E58"/>
    <mergeCell ref="F58:BV58"/>
    <mergeCell ref="C59:E59"/>
    <mergeCell ref="C60:E60"/>
    <mergeCell ref="C61:E61"/>
    <mergeCell ref="F61:BV61"/>
    <mergeCell ref="C62:E62"/>
    <mergeCell ref="C63:E63"/>
    <mergeCell ref="C64:E64"/>
    <mergeCell ref="C77:E77"/>
    <mergeCell ref="C78:E78"/>
    <mergeCell ref="C79:E79"/>
    <mergeCell ref="C80:E80"/>
    <mergeCell ref="C81:E81"/>
    <mergeCell ref="C82:E82"/>
    <mergeCell ref="C71:E71"/>
    <mergeCell ref="C72:E72"/>
    <mergeCell ref="C73:E73"/>
    <mergeCell ref="C74:E74"/>
    <mergeCell ref="C75:E75"/>
    <mergeCell ref="C76:E76"/>
    <mergeCell ref="F99:BV99"/>
    <mergeCell ref="C89:E89"/>
    <mergeCell ref="C90:E90"/>
    <mergeCell ref="C91:E91"/>
    <mergeCell ref="C92:E92"/>
    <mergeCell ref="C93:E93"/>
    <mergeCell ref="C94:E94"/>
    <mergeCell ref="AS83:BH85"/>
    <mergeCell ref="C85:E85"/>
    <mergeCell ref="C86:E86"/>
    <mergeCell ref="F86:BV86"/>
    <mergeCell ref="C87:E87"/>
    <mergeCell ref="C88:E88"/>
    <mergeCell ref="C100:E100"/>
    <mergeCell ref="C101:E101"/>
    <mergeCell ref="C102:E102"/>
    <mergeCell ref="C103:E103"/>
    <mergeCell ref="C104:E104"/>
    <mergeCell ref="C105:E105"/>
    <mergeCell ref="C95:E95"/>
    <mergeCell ref="C96:E96"/>
    <mergeCell ref="C97:E97"/>
    <mergeCell ref="C98:E98"/>
    <mergeCell ref="C99:E99"/>
    <mergeCell ref="C111:E111"/>
    <mergeCell ref="C112:E112"/>
    <mergeCell ref="C113:E113"/>
    <mergeCell ref="F113:BV113"/>
    <mergeCell ref="C114:E114"/>
    <mergeCell ref="C115:E115"/>
    <mergeCell ref="C106:E106"/>
    <mergeCell ref="F106:BV106"/>
    <mergeCell ref="C107:E107"/>
    <mergeCell ref="C108:E108"/>
    <mergeCell ref="C109:E109"/>
    <mergeCell ref="C110:E110"/>
    <mergeCell ref="F110:BV110"/>
    <mergeCell ref="C121:E121"/>
    <mergeCell ref="C122:E122"/>
    <mergeCell ref="F122:BV122"/>
    <mergeCell ref="C123:E123"/>
    <mergeCell ref="C124:E124"/>
    <mergeCell ref="C125:E125"/>
    <mergeCell ref="C116:E116"/>
    <mergeCell ref="C117:E117"/>
    <mergeCell ref="C118:E118"/>
    <mergeCell ref="C119:E119"/>
    <mergeCell ref="F119:BV119"/>
    <mergeCell ref="C120:E120"/>
  </mergeCells>
  <pageMargins left="0.70866141732283472" right="0.70866141732283472" top="0.74803149606299213" bottom="0.74803149606299213" header="0.31496062992125984" footer="0.31496062992125984"/>
  <pageSetup paperSize="8" scale="3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Fiche suivi d'évaluation</vt:lpstr>
      <vt:lpstr>Intervention de technologie</vt:lpstr>
      <vt:lpstr>Bilan Récap des compétences éva</vt:lpstr>
      <vt:lpstr>Planning prévisionnel</vt:lpstr>
      <vt:lpstr>Bilan individuel élève</vt:lpstr>
      <vt:lpstr>'Bilan individuel élève'!Zone_d_impression</vt:lpstr>
      <vt:lpstr>'Bilan Récap des compétences éva'!Zone_d_impression</vt:lpstr>
      <vt:lpstr>'Fiche suivi d''évaluation'!Zone_d_impression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2016-12-13T15:28:44Z</dcterms:modified>
</cp:coreProperties>
</file>