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. Compétence(s) évaluée(s)" sheetId="1" r:id="rId1"/>
    <sheet name="Données" sheetId="2" state="hidden" r:id="rId2"/>
    <sheet name="Compétences" sheetId="3" state="hidden" r:id="rId3"/>
    <sheet name="Professeurs" sheetId="4" state="hidden" r:id="rId4"/>
    <sheet name="Élèves" sheetId="5" state="hidden" r:id="rId5"/>
  </sheets>
  <definedNames>
    <definedName name="_xlnm._FilterDatabase" localSheetId="0">#REF!</definedName>
    <definedName name="_xlnm._FilterDatabase" localSheetId="2">Compétences!#REF!</definedName>
    <definedName name="_xlnm._FilterDatabase" localSheetId="1">Données!$D$2:$D$43</definedName>
    <definedName name="_xlnm._FilterDatabase" localSheetId="4">Élèves!#REF!</definedName>
    <definedName name="_xlnm._FilterDatabase" localSheetId="3" hidden="1">Professeurs!$B$2:$J$6</definedName>
    <definedName name="_xlnm.Print_Area" localSheetId="0">'1. Compétence(s) évaluée(s)'!$B$2:$AY$111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5" i="1" l="1"/>
  <c r="AK118" i="1"/>
  <c r="AK117" i="1"/>
  <c r="BF116" i="1"/>
  <c r="AK116" i="1"/>
  <c r="H112" i="1"/>
  <c r="BD112" i="1" s="1"/>
  <c r="AK105" i="1"/>
  <c r="BF104" i="1"/>
  <c r="AK104" i="1"/>
  <c r="H100" i="1"/>
  <c r="BD100" i="1" s="1"/>
  <c r="AK93" i="1"/>
  <c r="BF92" i="1"/>
  <c r="AK92" i="1"/>
  <c r="H88" i="1"/>
  <c r="BD88" i="1" s="1"/>
  <c r="BF81" i="1"/>
  <c r="AK81" i="1"/>
  <c r="H77" i="1"/>
  <c r="BD77" i="1" s="1"/>
  <c r="BF70" i="1"/>
  <c r="AK70" i="1"/>
  <c r="H66" i="1"/>
  <c r="BD66" i="1" s="1"/>
  <c r="BF58" i="1"/>
  <c r="AK58" i="1"/>
  <c r="H54" i="1"/>
  <c r="BD54" i="1" s="1"/>
  <c r="BF48" i="1"/>
  <c r="AK48" i="1"/>
  <c r="H44" i="1"/>
  <c r="BD44" i="1" s="1"/>
  <c r="BF37" i="1"/>
  <c r="AK37" i="1"/>
  <c r="H33" i="1"/>
  <c r="BD33" i="1" s="1"/>
  <c r="AK26" i="1"/>
  <c r="BF25" i="1"/>
  <c r="AK25" i="1"/>
  <c r="H21" i="1"/>
  <c r="BD21" i="1" s="1"/>
  <c r="BF127" i="1" l="1"/>
  <c r="BH127" i="1" s="1"/>
  <c r="AL15" i="1" s="1"/>
  <c r="BD127" i="1"/>
  <c r="AE15" i="1" l="1"/>
</calcChain>
</file>

<file path=xl/sharedStrings.xml><?xml version="1.0" encoding="utf-8"?>
<sst xmlns="http://schemas.openxmlformats.org/spreadsheetml/2006/main" count="423" uniqueCount="304">
  <si>
    <t>* et/ou option</t>
  </si>
  <si>
    <t>Note</t>
  </si>
  <si>
    <t>/20</t>
  </si>
  <si>
    <t>Compétences évaluées</t>
  </si>
  <si>
    <t>Coef</t>
  </si>
  <si>
    <t>Total</t>
  </si>
  <si>
    <t>Nb indic</t>
  </si>
  <si>
    <t>Maîtrise</t>
  </si>
  <si>
    <t>Palier</t>
  </si>
  <si>
    <t>Compétence</t>
  </si>
  <si>
    <t>N</t>
  </si>
  <si>
    <t>&gt;&gt;</t>
  </si>
  <si>
    <t>C3.1</t>
  </si>
  <si>
    <t>Déterminer les matériels et les outillages nécessaires à la réalisation de son intervention</t>
  </si>
  <si>
    <t>Niveaux de performance</t>
  </si>
  <si>
    <t>- -</t>
  </si>
  <si>
    <t>-</t>
  </si>
  <si>
    <t>+</t>
  </si>
  <si>
    <t>+ +</t>
  </si>
  <si>
    <t xml:space="preserve">Les matériels et les outillages à son intervention sont identifiées </t>
  </si>
  <si>
    <t>les matériels sont adaptés à l'intervention</t>
  </si>
  <si>
    <t>les outillages sont adaptés à l'intervention</t>
  </si>
  <si>
    <t>C3.2</t>
  </si>
  <si>
    <t>Choisir les EPI adaptés à l’intervention</t>
  </si>
  <si>
    <t>Le choix des EPI</t>
  </si>
  <si>
    <t>les EPI sont complets pour son intervention</t>
  </si>
  <si>
    <t>C3.3</t>
  </si>
  <si>
    <t>Déterminer les équipements spécifiques nécessaires à l’intervention</t>
  </si>
  <si>
    <t>Le choix des équipements</t>
  </si>
  <si>
    <t>les équipements sont listés</t>
  </si>
  <si>
    <t>C4.1</t>
  </si>
  <si>
    <t>Organiser son poste de travail en assurant la sécurité de tous les intervenants</t>
  </si>
  <si>
    <t>Les mesures de prévention</t>
  </si>
  <si>
    <t>Les mesures de prévention sont adaptées aux risques identifiés</t>
  </si>
  <si>
    <t>C6.3</t>
  </si>
  <si>
    <t>Opérer avec une attitude éco responsable</t>
  </si>
  <si>
    <t>Agir de manière éco responsable</t>
  </si>
  <si>
    <t>Les déchets sont triés et évacués de manière sélective conformément à la réglementation et aux normes en vigueur</t>
  </si>
  <si>
    <t>C2.2</t>
  </si>
  <si>
    <t>Appliquer les règles de sécurité</t>
  </si>
  <si>
    <t xml:space="preserve">L'analyse des risques est correcte </t>
  </si>
  <si>
    <t xml:space="preserve">les règles de sécurité sont appliquées </t>
  </si>
  <si>
    <t>C11.6</t>
  </si>
  <si>
    <t>Gérer la disponibilité des pièces de rechange, des consommables et des outillages nécessaires</t>
  </si>
  <si>
    <t>Le choix des matériels est cohérent</t>
  </si>
  <si>
    <t>Le choix de la bouteille est juste</t>
  </si>
  <si>
    <t>la balance est correctement utilisée</t>
  </si>
  <si>
    <t>C11.9</t>
  </si>
  <si>
    <t>Effectuer la dépose du composant défectueux</t>
  </si>
  <si>
    <t xml:space="preserve">La réalisation d'une maintenance corrective </t>
  </si>
  <si>
    <t>La récupération est faite en totalité</t>
  </si>
  <si>
    <t>Aucune pertes de fluide frigorigène</t>
  </si>
  <si>
    <t>C12.3</t>
  </si>
  <si>
    <t>Compléter les documents techniques et administratifs</t>
  </si>
  <si>
    <t>Les documents administratifs sont complétés</t>
  </si>
  <si>
    <t>La fiche Cerfa est correctement complétée</t>
  </si>
  <si>
    <t>le registre de l'équipement est correctement complété</t>
  </si>
  <si>
    <t>la fiche excel est correctement complétée</t>
  </si>
  <si>
    <t>Moyenne</t>
  </si>
  <si>
    <t>N° d'évaluation</t>
  </si>
  <si>
    <t>Année</t>
  </si>
  <si>
    <t>Lycées</t>
  </si>
  <si>
    <t>Adresse</t>
  </si>
  <si>
    <t>Rne</t>
  </si>
  <si>
    <t>Mail</t>
  </si>
  <si>
    <t>Téléphone</t>
  </si>
  <si>
    <t>Activités</t>
  </si>
  <si>
    <t>Tâches</t>
  </si>
  <si>
    <t>Enseignements</t>
  </si>
  <si>
    <t>DDFPT</t>
  </si>
  <si>
    <t>Version du livret</t>
  </si>
  <si>
    <t>?</t>
  </si>
  <si>
    <t>Nom</t>
  </si>
  <si>
    <t xml:space="preserve">Préom </t>
  </si>
  <si>
    <t>MAIL</t>
  </si>
  <si>
    <t xml:space="preserve">Conception et réalisation : Thierry GÉRARD IEN-ET STI Design &amp; Métiers d'art - Version 10.1 • Adaptation Thierry LERAY (07 83 77 09 55 )Arvril 2021    </t>
  </si>
  <si>
    <t>2020-2021</t>
  </si>
  <si>
    <t>Art appliqué au métier</t>
  </si>
  <si>
    <t>2021-2022</t>
  </si>
  <si>
    <t>Arts appliqués &amp; cultures artistiques</t>
  </si>
  <si>
    <t>Période</t>
  </si>
  <si>
    <t>2022-2023</t>
  </si>
  <si>
    <t>Dessin consctruction</t>
  </si>
  <si>
    <t>S1</t>
  </si>
  <si>
    <t>2023-2024</t>
  </si>
  <si>
    <t>Économie gestion</t>
  </si>
  <si>
    <t xml:space="preserve"> </t>
  </si>
  <si>
    <t>S2</t>
  </si>
  <si>
    <t>2024-2025</t>
  </si>
  <si>
    <t>EFS</t>
  </si>
  <si>
    <t>S3</t>
  </si>
  <si>
    <t>EPS</t>
  </si>
  <si>
    <t>S4</t>
  </si>
  <si>
    <t>Lettres anglais</t>
  </si>
  <si>
    <t>S5</t>
  </si>
  <si>
    <t>Lettres histoire-géo. Éducation Civique</t>
  </si>
  <si>
    <t>S6</t>
  </si>
  <si>
    <t>Mathématiques Physique.-Chimie.</t>
  </si>
  <si>
    <t>Type de situation(s) ou d'évaluation</t>
  </si>
  <si>
    <t>Capacités</t>
  </si>
  <si>
    <t>…</t>
  </si>
  <si>
    <t>PSE</t>
  </si>
  <si>
    <t>Évaluation diagnostique</t>
  </si>
  <si>
    <t>ÉVAL-DIAG</t>
  </si>
  <si>
    <t>Spécialité</t>
  </si>
  <si>
    <t>Semestre</t>
  </si>
  <si>
    <t>Évaluation formative</t>
  </si>
  <si>
    <t>ÉVAL-FORM</t>
  </si>
  <si>
    <t>Évaluation sommative</t>
  </si>
  <si>
    <t>ÉVAL-SOM</t>
  </si>
  <si>
    <t>Spécialités</t>
  </si>
  <si>
    <t>Évaluation d'étape du chef d'œuvre</t>
  </si>
  <si>
    <t>C-D'Œ</t>
  </si>
  <si>
    <t>Évaluateur</t>
  </si>
  <si>
    <t>Co-intervention</t>
  </si>
  <si>
    <t>CO-INT</t>
  </si>
  <si>
    <t>M.E.E</t>
  </si>
  <si>
    <t>Classe / Niveau</t>
  </si>
  <si>
    <t>Projet pluridisciplinaire</t>
  </si>
  <si>
    <t>PPLU</t>
  </si>
  <si>
    <t>Professeur(s)</t>
  </si>
  <si>
    <t>Projet pluridisciplinaire professionnel</t>
  </si>
  <si>
    <t>PPP</t>
  </si>
  <si>
    <t>Formateur(s)</t>
  </si>
  <si>
    <t>1re année</t>
  </si>
  <si>
    <t>Projet professionnel</t>
  </si>
  <si>
    <t>PPRO</t>
  </si>
  <si>
    <t>Tuteur(s)</t>
  </si>
  <si>
    <t>2de année</t>
  </si>
  <si>
    <t>Évaluation en PFMP</t>
  </si>
  <si>
    <t>PFMP</t>
  </si>
  <si>
    <t>Seconde</t>
  </si>
  <si>
    <t>Évaluation certificative en PFMP</t>
  </si>
  <si>
    <t>PFMP+</t>
  </si>
  <si>
    <t>Première</t>
  </si>
  <si>
    <t>Contrôle en cours de formation - E2</t>
  </si>
  <si>
    <t>CCF-E2</t>
  </si>
  <si>
    <t>Équipe 1</t>
  </si>
  <si>
    <t>Terminale</t>
  </si>
  <si>
    <t>Contrôle en cours de formation - E31a</t>
  </si>
  <si>
    <t>CCF-E31a</t>
  </si>
  <si>
    <t>FDD 1 an</t>
  </si>
  <si>
    <t>Contrôle en cours de formation - E31b</t>
  </si>
  <si>
    <t>CCF-E31b</t>
  </si>
  <si>
    <t>Professeurs</t>
  </si>
  <si>
    <t>Contrôle en cours de formation - E32a</t>
  </si>
  <si>
    <t>CCF-E32a</t>
  </si>
  <si>
    <t>Formateurs</t>
  </si>
  <si>
    <t>Contrôle en cours de formation - E32b</t>
  </si>
  <si>
    <t>CCF-E32b</t>
  </si>
  <si>
    <t>Diplômes</t>
  </si>
  <si>
    <t>Équipe 2</t>
  </si>
  <si>
    <t>BCP</t>
  </si>
  <si>
    <t>CAP</t>
  </si>
  <si>
    <t>Directeur délégué aux formations :</t>
  </si>
  <si>
    <t>BMA</t>
  </si>
  <si>
    <t>Directeur des enseignements :</t>
  </si>
  <si>
    <t>DTMS</t>
  </si>
  <si>
    <t>Équipe 3</t>
  </si>
  <si>
    <t>Professeur principal :</t>
  </si>
  <si>
    <t>Unités</t>
  </si>
  <si>
    <t>Épreuves</t>
  </si>
  <si>
    <t>Coordonnateur pédagogique :</t>
  </si>
  <si>
    <t>U11</t>
  </si>
  <si>
    <t>E1</t>
  </si>
  <si>
    <t>U21</t>
  </si>
  <si>
    <t>E2</t>
  </si>
  <si>
    <t>U22</t>
  </si>
  <si>
    <t>E3</t>
  </si>
  <si>
    <t>U31</t>
  </si>
  <si>
    <t>U32</t>
  </si>
  <si>
    <t>U33</t>
  </si>
  <si>
    <t>N° compétences</t>
  </si>
  <si>
    <t>Compétences</t>
  </si>
  <si>
    <t>C1.1</t>
  </si>
  <si>
    <t>C1.1 Collecter les données nécessaires à l’intervention</t>
  </si>
  <si>
    <t>C1.2</t>
  </si>
  <si>
    <t>C1.2 Ordonner les données nécessaires à l’intervention</t>
  </si>
  <si>
    <t>C1.3</t>
  </si>
  <si>
    <t>C1.3 Repérer les contraintes techniques liées à l’intervention</t>
  </si>
  <si>
    <t>C1.4</t>
  </si>
  <si>
    <t>C1.4 Repérer les contraintes  d’environnement de travail liées à l’intervention</t>
  </si>
  <si>
    <t>C1.5</t>
  </si>
  <si>
    <t>C1.5 Vérifier la planification de l’intervention</t>
  </si>
  <si>
    <t>C2.1</t>
  </si>
  <si>
    <t>C2.1 Identifier les constituants d’un système énergétique (stockage, production, distribution, émission), de son installation électrique et de son environnement numérique (adressage, mode et paramètres de connexion et d’échanges de données)</t>
  </si>
  <si>
    <t xml:space="preserve">C2.2 Déterminer les  caractéristiques des différents éléments de l’installation </t>
  </si>
  <si>
    <t>C2.3</t>
  </si>
  <si>
    <t>C2.3 Identifier les grandeurs physiques nominales associées à l’installation (températures, pression, puissances, intensités, tensions, …)</t>
  </si>
  <si>
    <t>C2.4</t>
  </si>
  <si>
    <t>C2.4 Identifier les consignes de réglage et de sécurité spécifiques au fonctionnement de l’installation</t>
  </si>
  <si>
    <t>C2.5</t>
  </si>
  <si>
    <t xml:space="preserve">C2.5 Représenter tout ou partie d’une installation, manuellement ou avec un outil numérique </t>
  </si>
  <si>
    <t>C2.6</t>
  </si>
  <si>
    <t xml:space="preserve">C2.6 Identifier les connexions électriques et les raccordements fluidiques d’une installation </t>
  </si>
  <si>
    <t>C2.7</t>
  </si>
  <si>
    <t>C2.7 Déterminer une modification technique en fonction des contraintes repérées</t>
  </si>
  <si>
    <t>C3.1 Déterminer les matériels, les produits et les outillages nécessaires à la réalisation de son intervention</t>
  </si>
  <si>
    <t>C3.2 Choisir les EPC, les EPI et les EIS adaptés à l’intervention</t>
  </si>
  <si>
    <t xml:space="preserve">C3.3 Déterminer les équipements spécifiques (engin de manutention, échafaudage …) nécessaires à l’intervention </t>
  </si>
  <si>
    <t>C4</t>
  </si>
  <si>
    <t xml:space="preserve">C4 Organiser son poste de travail en assurant la sécurité de tous les intervenants </t>
  </si>
  <si>
    <t>C5.1</t>
  </si>
  <si>
    <t>C5.1 Contrôler la conformité des matériels, des équipements, et des produits livrés</t>
  </si>
  <si>
    <t>C5.2</t>
  </si>
  <si>
    <t>C5.2 Gérer les stocks pour les interventions</t>
  </si>
  <si>
    <t>C6.1</t>
  </si>
  <si>
    <t>C6.1 Implanter les matériels et les supports</t>
  </si>
  <si>
    <t>C6.2</t>
  </si>
  <si>
    <t>C6.2 Réaliser les modifications des réseaux fluidiques et les câblages électriques</t>
  </si>
  <si>
    <t>C6.3 Opérer avec une attitude écoresponsable</t>
  </si>
  <si>
    <t>C7.1</t>
  </si>
  <si>
    <t xml:space="preserve">C7.1 Contrôler la conformité des réalisations sur les réseaux fluidiques et les installations électriques </t>
  </si>
  <si>
    <t>C7.2</t>
  </si>
  <si>
    <t>C7.2 Appliquer les mesures de prévention des risques professionnels</t>
  </si>
  <si>
    <t>C7.3</t>
  </si>
  <si>
    <t>C7.3 Réaliser les modes opératoires des essais normatifs nécessaires à la mise en service des installations thermiques, fluidiques et électriques et la manipulation des fluides frigorigènes</t>
  </si>
  <si>
    <t>C7.4</t>
  </si>
  <si>
    <t>C7.4 Prérégler les appareils de régulation et de sécurité</t>
  </si>
  <si>
    <t>C7.5</t>
  </si>
  <si>
    <t>C7.5 Effectuer la précharge du réseau fluidique du système et des réseaux de fluides frigorigènes</t>
  </si>
  <si>
    <t>C7.6</t>
  </si>
  <si>
    <t>C7.6 Réaliser les opérations de mise en service et/ou d’arrêt de l’installation</t>
  </si>
  <si>
    <t>C8.1</t>
  </si>
  <si>
    <t>C8.1 Identifier les points de mesures sur l’installation électrique et/ou le réseau fluidique</t>
  </si>
  <si>
    <t>C8.2</t>
  </si>
  <si>
    <t>C8.2 Installer des appareils de mesures et de contrôle</t>
  </si>
  <si>
    <t>C8.3</t>
  </si>
  <si>
    <t>C8.3 Réaliser les mesures nécessaires pour valider le fonctionnement de l’installation</t>
  </si>
  <si>
    <t>C8.4</t>
  </si>
  <si>
    <t>C8.4 Traiter les informations des mesures</t>
  </si>
  <si>
    <t>C8.5</t>
  </si>
  <si>
    <t xml:space="preserve">C8.5 Comparer les grandeurs mesurées avec les grandeurs caractéristiques nominales attendues </t>
  </si>
  <si>
    <t>C9.1</t>
  </si>
  <si>
    <t>C9.1 Compléter la charge du réseau fluidique et des réseaux de fluides frigorigènes</t>
  </si>
  <si>
    <t>C9.2</t>
  </si>
  <si>
    <t>C9.2 Déterminer les réglages nécessaires pour obtenir le fonctionnement attendu du système</t>
  </si>
  <si>
    <t>C9.3</t>
  </si>
  <si>
    <t>C9.3 Ajuster les réglages des systèmes de régulation et de sécurité</t>
  </si>
  <si>
    <t>C9.4</t>
  </si>
  <si>
    <t>C9.4 Appliquer les règles de sécurité</t>
  </si>
  <si>
    <t>C10.1</t>
  </si>
  <si>
    <t>C10.1 Identifier les opérations prédéfinies liées au contrat de maintenance</t>
  </si>
  <si>
    <t>C10.2</t>
  </si>
  <si>
    <t>C10.2 Déterminer une organisation en fonction de l’environnement de travail et les conditions de la maintenance</t>
  </si>
  <si>
    <t>C10.3</t>
  </si>
  <si>
    <t>C10.3 Contrôler les données d’exploitation (indicateurs, voyants…) par rapport aux attendus</t>
  </si>
  <si>
    <t>C10.4</t>
  </si>
  <si>
    <t>C10.4 Traiter les informations de télémaintenance et celles des applications numériques</t>
  </si>
  <si>
    <t>C10.5</t>
  </si>
  <si>
    <t>C10.5 Réaliser les opérations de maintenance préventive d’ordre technique et réglementaire</t>
  </si>
  <si>
    <t>C10.6</t>
  </si>
  <si>
    <t>C10.6 Contrôler l’état du système après intervention</t>
  </si>
  <si>
    <t>C10.7</t>
  </si>
  <si>
    <t xml:space="preserve">C10.7 Opérer le traitement des déchets </t>
  </si>
  <si>
    <t>C11.1</t>
  </si>
  <si>
    <t>C11.1 Identifier le site et le lieu de l’intervention</t>
  </si>
  <si>
    <t>C11.2</t>
  </si>
  <si>
    <t>C11.2 Constater la défaillance</t>
  </si>
  <si>
    <t>C11.3</t>
  </si>
  <si>
    <t>C11.3 Lister des hypothèses de panne et/ou de dysfonctionnement</t>
  </si>
  <si>
    <t>C11.4</t>
  </si>
  <si>
    <t>C11.4 Vérifier les hypothèses en effectuant des mesures, des contrôles, des tests permettant en respectant les règles de sécurité</t>
  </si>
  <si>
    <t>C11.5</t>
  </si>
  <si>
    <t>C11.5 Identifier le composant défectueux et/ou la cause de la défaillance</t>
  </si>
  <si>
    <t>C11.6 Gérer la disponibilité des pièces de rechange, des consommables et des outillages nécessaires</t>
  </si>
  <si>
    <t>C11.7</t>
  </si>
  <si>
    <t>C11.7 Approvisionner en matériels, équipements et outillages</t>
  </si>
  <si>
    <t>C11.8</t>
  </si>
  <si>
    <t>C11.8 Consigner (déconsigner) le système (électrique, fluidique : gaz, caloporteurs…)</t>
  </si>
  <si>
    <t xml:space="preserve">C11.9 Effectuer la dépose du composant défectueux </t>
  </si>
  <si>
    <t>C11.10</t>
  </si>
  <si>
    <t>C11.10 Installer le composant de remplacement</t>
  </si>
  <si>
    <t>C11.11</t>
  </si>
  <si>
    <t xml:space="preserve">C11.11 Remettre en service l’installation </t>
  </si>
  <si>
    <t>C11.12</t>
  </si>
  <si>
    <t>C11.12 Opérer le traitement des déchets</t>
  </si>
  <si>
    <t>C12.1</t>
  </si>
  <si>
    <t>C12.1 Interpréter les informations du client sur le dysfonctionnement de l’installation</t>
  </si>
  <si>
    <t>C12.2</t>
  </si>
  <si>
    <t>C12.2 Expliquer l’état d’avancement des opérations, leurs contraintes et leurs difficultés</t>
  </si>
  <si>
    <t xml:space="preserve">C12.3 Compléter les documents techniques et administratifs </t>
  </si>
  <si>
    <t>C12.4</t>
  </si>
  <si>
    <t>C12.4 Formuler un compte-rendu, un rapport d’activité</t>
  </si>
  <si>
    <t>C13.1</t>
  </si>
  <si>
    <t>C13.1 Interpréter les informations du client et/ou l’exploitant sur ses besoins</t>
  </si>
  <si>
    <t>C13.2</t>
  </si>
  <si>
    <t xml:space="preserve">C13.2 Expliquer le fonctionnement et l’utilisation de l’installation au client et/ou à l’exploitant  </t>
  </si>
  <si>
    <t>C13.3</t>
  </si>
  <si>
    <t>C13.3 Informer oralement des consignes de sécurité</t>
  </si>
  <si>
    <t>C13.4</t>
  </si>
  <si>
    <t>C13.4 Communiquer avec le client</t>
  </si>
  <si>
    <t>C13.5</t>
  </si>
  <si>
    <t xml:space="preserve">C13.5 Déterminer une solution technique pour le client et/ou l’exploitant  </t>
  </si>
  <si>
    <t>Prénom</t>
  </si>
  <si>
    <t>mail</t>
  </si>
  <si>
    <t>Établissement</t>
  </si>
  <si>
    <t>Ville</t>
  </si>
  <si>
    <t>Dépt.</t>
  </si>
  <si>
    <t>Code disc.</t>
  </si>
  <si>
    <t>Discipline</t>
  </si>
  <si>
    <t>CLASSE</t>
  </si>
  <si>
    <t>Nom des élèves</t>
  </si>
  <si>
    <t>Prénom des élèves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</si>
</sst>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C]dd/mm/yyyy"/>
    <numFmt numFmtId="165" formatCode="[$-40C]d\ mmmm\ yyyy;@"/>
    <numFmt numFmtId="166" formatCode="d/m;@"/>
    <numFmt numFmtId="167" formatCode="0.0"/>
    <numFmt numFmtId="168" formatCode="0.00\ %"/>
  </numFmts>
  <fonts count="84">
    <font>
      <sz val="11"/>
      <color rgb="FF000000"/>
      <name val="Calibri"/>
      <family val="2"/>
      <charset val="1"/>
    </font>
    <font>
      <u/>
      <sz val="12"/>
      <color rgb="FF0563C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8"/>
      <color rgb="FF268CCD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24"/>
      <color rgb="FF99ABB5"/>
      <name val="Calibri"/>
      <family val="2"/>
      <charset val="1"/>
    </font>
    <font>
      <sz val="20"/>
      <color rgb="FF268DCD"/>
      <name val="Calibri"/>
      <family val="2"/>
      <charset val="1"/>
    </font>
    <font>
      <sz val="26"/>
      <color rgb="FF268DCD"/>
      <name val="Calibri"/>
      <family val="2"/>
      <charset val="1"/>
    </font>
    <font>
      <sz val="18"/>
      <color rgb="FF268CCD"/>
      <name val="Calibri"/>
      <family val="2"/>
      <charset val="1"/>
    </font>
    <font>
      <sz val="18"/>
      <color rgb="FF1F8CCD"/>
      <name val="Calibri"/>
      <family val="2"/>
      <charset val="1"/>
    </font>
    <font>
      <sz val="16"/>
      <color rgb="FF000000"/>
      <name val="Calibri"/>
      <family val="2"/>
      <charset val="1"/>
    </font>
    <font>
      <sz val="24"/>
      <color rgb="FF268DCD"/>
      <name val="Calibri"/>
      <family val="2"/>
      <charset val="1"/>
    </font>
    <font>
      <sz val="16"/>
      <color rgb="FF268DCD"/>
      <name val="Calibri"/>
      <family val="2"/>
      <charset val="1"/>
    </font>
    <font>
      <b/>
      <sz val="24"/>
      <color rgb="FF808080"/>
      <name val="Calibri Light"/>
      <family val="2"/>
      <charset val="1"/>
    </font>
    <font>
      <sz val="11"/>
      <color rgb="FFCAA883"/>
      <name val="Calibri"/>
      <family val="2"/>
      <charset val="1"/>
    </font>
    <font>
      <sz val="26"/>
      <color rgb="FF808080"/>
      <name val="Calibri"/>
      <family val="2"/>
      <charset val="1"/>
    </font>
    <font>
      <sz val="22"/>
      <color rgb="FF268CCD"/>
      <name val="Calibri"/>
      <family val="2"/>
      <charset val="1"/>
    </font>
    <font>
      <b/>
      <sz val="10"/>
      <color rgb="FF268DCD"/>
      <name val="Calibri Light"/>
      <family val="2"/>
      <charset val="1"/>
    </font>
    <font>
      <sz val="16"/>
      <color rgb="FF268CCD"/>
      <name val="Calibri"/>
      <family val="2"/>
      <charset val="1"/>
    </font>
    <font>
      <b/>
      <sz val="13"/>
      <color rgb="FF268DCD"/>
      <name val="Calibri"/>
      <family val="2"/>
      <charset val="1"/>
    </font>
    <font>
      <b/>
      <sz val="48"/>
      <color rgb="FFFFFFFF"/>
      <name val="Calibri"/>
      <family val="2"/>
      <charset val="1"/>
    </font>
    <font>
      <sz val="36"/>
      <color rgb="FFFFFFFF"/>
      <name val="Calibri"/>
      <family val="2"/>
      <charset val="1"/>
    </font>
    <font>
      <b/>
      <sz val="24"/>
      <color rgb="FFFFFFFF"/>
      <name val="Calibri"/>
      <family val="2"/>
      <charset val="1"/>
    </font>
    <font>
      <sz val="34"/>
      <color rgb="FF268CCD"/>
      <name val="Calibri"/>
      <family val="2"/>
      <charset val="1"/>
    </font>
    <font>
      <b/>
      <sz val="36"/>
      <color rgb="FF1F8CCD"/>
      <name val="Calibri"/>
      <family val="2"/>
      <charset val="1"/>
    </font>
    <font>
      <sz val="72"/>
      <color rgb="FF8026CE"/>
      <name val="Webdings"/>
      <family val="1"/>
      <charset val="2"/>
    </font>
    <font>
      <sz val="34"/>
      <color rgb="FF9B55D9"/>
      <name val="Calibri"/>
      <family val="2"/>
      <charset val="1"/>
    </font>
    <font>
      <sz val="11"/>
      <color rgb="FFFFFFFF"/>
      <name val="Calibri"/>
      <family val="2"/>
      <charset val="1"/>
    </font>
    <font>
      <sz val="2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48"/>
      <color rgb="FF9B55D9"/>
      <name val="Calibri"/>
      <family val="2"/>
      <charset val="1"/>
    </font>
    <font>
      <b/>
      <sz val="28"/>
      <color rgb="FF9B55D9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26"/>
      <color rgb="FF268CCD"/>
      <name val="Calibri"/>
      <family val="2"/>
      <charset val="1"/>
    </font>
    <font>
      <b/>
      <sz val="28"/>
      <color rgb="FF268CCD"/>
      <name val="Calibri"/>
      <family val="2"/>
      <charset val="1"/>
    </font>
    <font>
      <b/>
      <sz val="20"/>
      <color rgb="FF9B26CD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1"/>
      <color rgb="FF7F26CE"/>
      <name val="Calibri"/>
      <family val="2"/>
      <charset val="1"/>
    </font>
    <font>
      <b/>
      <sz val="11"/>
      <color rgb="FF268CCD"/>
      <name val="Calibri"/>
      <family val="2"/>
      <charset val="1"/>
    </font>
    <font>
      <sz val="16"/>
      <color rgb="FFFFFFFF"/>
      <name val="Calibri"/>
      <family val="2"/>
      <charset val="1"/>
    </font>
    <font>
      <i/>
      <sz val="10"/>
      <color rgb="FF268CCD"/>
      <name val="Calibri"/>
      <family val="2"/>
      <charset val="1"/>
    </font>
    <font>
      <b/>
      <sz val="16"/>
      <color rgb="FF1F8CCD"/>
      <name val="Calibri"/>
      <family val="2"/>
      <charset val="1"/>
    </font>
    <font>
      <sz val="24"/>
      <color rgb="FFFFFFFF"/>
      <name val="Calibri"/>
      <family val="2"/>
      <charset val="1"/>
    </font>
    <font>
      <sz val="10"/>
      <color rgb="FF268DCD"/>
      <name val="Calibri"/>
      <family val="2"/>
      <charset val="1"/>
    </font>
    <font>
      <sz val="10"/>
      <color rgb="FF751ED8"/>
      <name val="Calibri"/>
      <family val="2"/>
      <charset val="1"/>
    </font>
    <font>
      <sz val="12"/>
      <color rgb="FF268DCD"/>
      <name val="Calibri"/>
      <family val="2"/>
      <charset val="1"/>
    </font>
    <font>
      <sz val="44"/>
      <color rgb="FF7F26CE"/>
      <name val="Webdings"/>
      <family val="1"/>
      <charset val="2"/>
    </font>
    <font>
      <sz val="26"/>
      <color rgb="FF268CCD"/>
      <name val="Calibri"/>
      <family val="2"/>
      <charset val="1"/>
    </font>
    <font>
      <b/>
      <sz val="16"/>
      <color rgb="FF268DCD"/>
      <name val="Calibri"/>
      <family val="2"/>
      <charset val="1"/>
    </font>
    <font>
      <sz val="36"/>
      <color rgb="FF7F26CE"/>
      <name val="Webdings"/>
      <family val="1"/>
      <charset val="2"/>
    </font>
    <font>
      <b/>
      <sz val="22"/>
      <color rgb="FFFFFFFF"/>
      <name val="Calibri"/>
      <family val="2"/>
      <charset val="1"/>
    </font>
    <font>
      <sz val="22"/>
      <color rgb="FF9B26CD"/>
      <name val="Calibri"/>
      <family val="2"/>
      <charset val="1"/>
    </font>
    <font>
      <i/>
      <sz val="18"/>
      <color rgb="FF268DCD"/>
      <name val="Calibri"/>
      <family val="2"/>
      <charset val="1"/>
    </font>
    <font>
      <sz val="11"/>
      <color rgb="FF268DCD"/>
      <name val="Calibri"/>
      <family val="2"/>
      <charset val="1"/>
    </font>
    <font>
      <sz val="28"/>
      <color rgb="FFFFFFFF"/>
      <name val="Calibri"/>
      <family val="2"/>
      <charset val="1"/>
    </font>
    <font>
      <b/>
      <sz val="16"/>
      <color rgb="FF9B55D9"/>
      <name val="Calibri"/>
      <family val="2"/>
      <charset val="1"/>
    </font>
    <font>
      <i/>
      <sz val="16"/>
      <color rgb="FF268DCD"/>
      <name val="Calibri"/>
      <family val="2"/>
      <charset val="1"/>
    </font>
    <font>
      <i/>
      <sz val="14"/>
      <color rgb="FF268DCD"/>
      <name val="Calibri"/>
      <family val="2"/>
      <charset val="1"/>
    </font>
    <font>
      <sz val="10"/>
      <color rgb="FF00B0F0"/>
      <name val="Webdings"/>
      <family val="1"/>
      <charset val="2"/>
    </font>
    <font>
      <b/>
      <sz val="20"/>
      <name val="Calibri"/>
      <family val="2"/>
      <charset val="1"/>
    </font>
    <font>
      <b/>
      <sz val="18"/>
      <color rgb="FFFFFFFF"/>
      <name val="Calibri"/>
      <family val="2"/>
      <charset val="1"/>
    </font>
    <font>
      <sz val="20"/>
      <color rgb="FFFF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4"/>
      <color rgb="FF9B55D9"/>
      <name val="Calibri"/>
      <family val="2"/>
      <charset val="1"/>
    </font>
    <font>
      <b/>
      <sz val="11"/>
      <color rgb="FF9B55D9"/>
      <name val="Calibri"/>
      <family val="2"/>
      <charset val="1"/>
    </font>
    <font>
      <sz val="14"/>
      <color rgb="FFFFFFFF"/>
      <name val="Calibri"/>
      <family val="2"/>
      <charset val="1"/>
    </font>
    <font>
      <sz val="18"/>
      <color rgb="FFFFFFFF"/>
      <name val="Calibri"/>
      <family val="2"/>
      <charset val="1"/>
    </font>
    <font>
      <b/>
      <sz val="16"/>
      <color rgb="FF9B26CE"/>
      <name val="Calibri"/>
      <family val="2"/>
      <charset val="1"/>
    </font>
    <font>
      <i/>
      <sz val="11"/>
      <color rgb="FF268DCD"/>
      <name val="Calibri"/>
      <family val="2"/>
      <charset val="1"/>
    </font>
    <font>
      <b/>
      <sz val="24"/>
      <color rgb="FF33B1FF"/>
      <name val="Calibri"/>
      <family val="2"/>
      <charset val="1"/>
    </font>
    <font>
      <sz val="11"/>
      <color rgb="FFDDEBF9"/>
      <name val="Calibri"/>
      <family val="2"/>
      <charset val="1"/>
    </font>
    <font>
      <sz val="20"/>
      <color rgb="FFDDEBF9"/>
      <name val="Calibri"/>
      <family val="2"/>
      <charset val="1"/>
    </font>
    <font>
      <sz val="22"/>
      <color rgb="FF000000"/>
      <name val="Trebuchet MS"/>
      <family val="2"/>
      <charset val="1"/>
    </font>
    <font>
      <sz val="11"/>
      <color rgb="FF268CCD"/>
      <name val="Calibri (Corps)"/>
      <charset val="1"/>
    </font>
    <font>
      <b/>
      <sz val="36"/>
      <color rgb="FF9B55D9"/>
      <name val="Calibri"/>
      <family val="2"/>
      <charset val="1"/>
    </font>
    <font>
      <sz val="11"/>
      <color rgb="FF9B55D9"/>
      <name val="Calibri"/>
      <family val="2"/>
      <charset val="1"/>
    </font>
    <font>
      <sz val="16"/>
      <color rgb="FF9B55D9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0"/>
      <color rgb="FF9B55D9"/>
      <name val="Arial"/>
      <family val="2"/>
      <charset val="1"/>
    </font>
    <font>
      <sz val="18"/>
      <color rgb="FF9B55D9"/>
      <name val="Calibri"/>
      <family val="2"/>
      <charset val="1"/>
    </font>
    <font>
      <b/>
      <sz val="11"/>
      <color rgb="FF2E75B6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0"/>
      <color rgb="FF268DCD"/>
      <name val="Helvetica Neue"/>
      <family val="2"/>
      <charset val="1"/>
    </font>
    <font>
      <b/>
      <sz val="10"/>
      <color rgb="FF000000"/>
      <name val="Helvetica Neue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4E6FF"/>
      </patternFill>
    </fill>
    <fill>
      <patternFill patternType="solid">
        <fgColor rgb="FF268CCD"/>
        <bgColor rgb="FF268DCD"/>
      </patternFill>
    </fill>
    <fill>
      <patternFill patternType="solid">
        <fgColor rgb="FFFBAE43"/>
        <bgColor rgb="FFFFB264"/>
      </patternFill>
    </fill>
    <fill>
      <patternFill patternType="solid">
        <fgColor rgb="FFFFFF00"/>
        <bgColor rgb="FFE9FF00"/>
      </patternFill>
    </fill>
    <fill>
      <patternFill patternType="solid">
        <fgColor rgb="FFDDEBF9"/>
        <bgColor rgb="FFF4E6FF"/>
      </patternFill>
    </fill>
    <fill>
      <patternFill patternType="solid">
        <fgColor rgb="FF31AEF1"/>
        <bgColor rgb="FF33B1FF"/>
      </patternFill>
    </fill>
    <fill>
      <patternFill patternType="solid">
        <fgColor rgb="FF268DCD"/>
        <bgColor rgb="FF268CCD"/>
      </patternFill>
    </fill>
    <fill>
      <patternFill patternType="solid">
        <fgColor rgb="FFFF0000"/>
        <bgColor rgb="FF800000"/>
      </patternFill>
    </fill>
    <fill>
      <patternFill patternType="solid">
        <fgColor rgb="FF92D050"/>
        <bgColor rgb="FF77DA00"/>
      </patternFill>
    </fill>
    <fill>
      <patternFill patternType="solid">
        <fgColor rgb="FF00B050"/>
        <bgColor rgb="FF1F8CCD"/>
      </patternFill>
    </fill>
    <fill>
      <patternFill patternType="solid">
        <fgColor rgb="FF7F26CE"/>
        <bgColor rgb="FF8026CE"/>
      </patternFill>
    </fill>
    <fill>
      <patternFill patternType="solid">
        <fgColor rgb="FFFDCDCD"/>
        <bgColor rgb="FFFDCDCE"/>
      </patternFill>
    </fill>
    <fill>
      <patternFill patternType="solid">
        <fgColor rgb="FF33B1FF"/>
        <bgColor rgb="FF31AEF1"/>
      </patternFill>
    </fill>
    <fill>
      <patternFill patternType="solid">
        <fgColor rgb="FFFA9100"/>
        <bgColor rgb="FFFBAE43"/>
      </patternFill>
    </fill>
    <fill>
      <patternFill patternType="solid">
        <fgColor rgb="FF77DA00"/>
        <bgColor rgb="FF92D050"/>
      </patternFill>
    </fill>
    <fill>
      <patternFill patternType="solid">
        <fgColor rgb="FFB1DCFC"/>
        <bgColor rgb="FFD9D9D9"/>
      </patternFill>
    </fill>
    <fill>
      <patternFill patternType="solid">
        <fgColor rgb="FFCFB2FF"/>
        <bgColor rgb="FFE9B2FF"/>
      </patternFill>
    </fill>
    <fill>
      <patternFill patternType="solid">
        <fgColor rgb="FFC2FF7F"/>
        <bgColor rgb="FFD9D9D9"/>
      </patternFill>
    </fill>
    <fill>
      <patternFill patternType="solid">
        <fgColor rgb="FFE9FF00"/>
        <bgColor rgb="FFFFFF00"/>
      </patternFill>
    </fill>
    <fill>
      <patternFill patternType="solid">
        <fgColor rgb="FF00FFE0"/>
        <bgColor rgb="FF00D1FF"/>
      </patternFill>
    </fill>
    <fill>
      <patternFill patternType="solid">
        <fgColor rgb="FF00D1FF"/>
        <bgColor rgb="FF00B0F0"/>
      </patternFill>
    </fill>
    <fill>
      <patternFill patternType="solid">
        <fgColor rgb="FF669CFF"/>
        <bgColor rgb="FF33B1FF"/>
      </patternFill>
    </fill>
    <fill>
      <patternFill patternType="solid">
        <fgColor rgb="FFE165FF"/>
        <bgColor rgb="FFCF98FF"/>
      </patternFill>
    </fill>
    <fill>
      <patternFill patternType="solid">
        <fgColor rgb="FFFFB264"/>
        <bgColor rgb="FFFBAE43"/>
      </patternFill>
    </fill>
    <fill>
      <patternFill patternType="solid">
        <fgColor rgb="FFFFD966"/>
        <bgColor rgb="FFFFB264"/>
      </patternFill>
    </fill>
    <fill>
      <patternFill patternType="solid">
        <fgColor rgb="FFBFBFBF"/>
        <bgColor rgb="FFCFB2FF"/>
      </patternFill>
    </fill>
    <fill>
      <patternFill patternType="solid">
        <fgColor rgb="FF00B0F0"/>
        <bgColor rgb="FF00D1FF"/>
      </patternFill>
    </fill>
    <fill>
      <patternFill patternType="solid">
        <fgColor rgb="FFD9D9D9"/>
        <bgColor rgb="FFDDEBF9"/>
      </patternFill>
    </fill>
  </fills>
  <borders count="34">
    <border>
      <left/>
      <right/>
      <top/>
      <bottom/>
      <diagonal/>
    </border>
    <border>
      <left style="thin">
        <color rgb="FF268CCD"/>
      </left>
      <right/>
      <top style="thin">
        <color rgb="FF268CCD"/>
      </top>
      <bottom/>
      <diagonal/>
    </border>
    <border>
      <left/>
      <right/>
      <top style="thin">
        <color rgb="FF268CCD"/>
      </top>
      <bottom/>
      <diagonal/>
    </border>
    <border>
      <left/>
      <right style="thin">
        <color rgb="FF268CCD"/>
      </right>
      <top style="thin">
        <color rgb="FF268CCD"/>
      </top>
      <bottom/>
      <diagonal/>
    </border>
    <border>
      <left style="thin">
        <color rgb="FF268CCD"/>
      </left>
      <right/>
      <top/>
      <bottom/>
      <diagonal/>
    </border>
    <border>
      <left/>
      <right style="thin">
        <color rgb="FF268CCD"/>
      </right>
      <top/>
      <bottom/>
      <diagonal/>
    </border>
    <border>
      <left style="thin">
        <color rgb="FF268DCD"/>
      </left>
      <right style="thin">
        <color rgb="FF268DCD"/>
      </right>
      <top style="thin">
        <color rgb="FF268DCD"/>
      </top>
      <bottom style="thin">
        <color rgb="FF268DCD"/>
      </bottom>
      <diagonal/>
    </border>
    <border>
      <left style="thin">
        <color rgb="FF268DCD"/>
      </left>
      <right/>
      <top/>
      <bottom/>
      <diagonal/>
    </border>
    <border>
      <left style="thin">
        <color rgb="FF1F8CCD"/>
      </left>
      <right style="thin">
        <color rgb="FF1F8CCD"/>
      </right>
      <top style="thin">
        <color rgb="FF1F8CCD"/>
      </top>
      <bottom style="thin">
        <color rgb="FF1F8CCD"/>
      </bottom>
      <diagonal/>
    </border>
    <border>
      <left style="thin">
        <color rgb="FF1F8CCD"/>
      </left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751ED8"/>
      </left>
      <right/>
      <top style="thick">
        <color rgb="FF751ED8"/>
      </top>
      <bottom style="thick">
        <color rgb="FF751ED8"/>
      </bottom>
      <diagonal/>
    </border>
    <border>
      <left/>
      <right style="thick">
        <color rgb="FF751ED8"/>
      </right>
      <top style="thick">
        <color rgb="FF751ED8"/>
      </top>
      <bottom style="thick">
        <color rgb="FF751ED8"/>
      </bottom>
      <diagonal/>
    </border>
    <border>
      <left style="thin">
        <color rgb="FF9B26CE"/>
      </left>
      <right style="thin">
        <color rgb="FF9B26CE"/>
      </right>
      <top style="thin">
        <color rgb="FF9B26CE"/>
      </top>
      <bottom/>
      <diagonal/>
    </border>
    <border>
      <left style="thin">
        <color rgb="FF9B26CE"/>
      </left>
      <right style="thin">
        <color rgb="FF9B26CE"/>
      </right>
      <top/>
      <bottom/>
      <diagonal/>
    </border>
    <border>
      <left/>
      <right/>
      <top style="thin">
        <color rgb="FF268DCD"/>
      </top>
      <bottom style="thin">
        <color rgb="FF268DCD"/>
      </bottom>
      <diagonal/>
    </border>
    <border>
      <left/>
      <right/>
      <top/>
      <bottom style="thin">
        <color rgb="FF268DCD"/>
      </bottom>
      <diagonal/>
    </border>
    <border>
      <left style="thin">
        <color rgb="FF268DCD"/>
      </left>
      <right/>
      <top style="thin">
        <color rgb="FF268DCD"/>
      </top>
      <bottom/>
      <diagonal/>
    </border>
    <border>
      <left/>
      <right style="thin">
        <color rgb="FF268DCD"/>
      </right>
      <top style="thin">
        <color rgb="FF268DCD"/>
      </top>
      <bottom style="thin">
        <color rgb="FF268DCD"/>
      </bottom>
      <diagonal/>
    </border>
    <border>
      <left/>
      <right/>
      <top style="thin">
        <color rgb="FF268DCD"/>
      </top>
      <bottom/>
      <diagonal/>
    </border>
    <border>
      <left style="thin">
        <color rgb="FFFF0000"/>
      </left>
      <right style="thick">
        <color rgb="FFFFFFFF"/>
      </right>
      <top/>
      <bottom style="thin">
        <color rgb="FFFF0000"/>
      </bottom>
      <diagonal/>
    </border>
    <border>
      <left style="thick">
        <color rgb="FFFFFFFF"/>
      </left>
      <right style="thick">
        <color rgb="FFFFFFFF"/>
      </right>
      <top/>
      <bottom style="thin">
        <color rgb="FFFFC000"/>
      </bottom>
      <diagonal/>
    </border>
    <border>
      <left style="thick">
        <color rgb="FFFFFFFF"/>
      </left>
      <right style="thick">
        <color rgb="FFFFFFFF"/>
      </right>
      <top/>
      <bottom style="thin">
        <color rgb="FF92D050"/>
      </bottom>
      <diagonal/>
    </border>
    <border>
      <left style="thick">
        <color rgb="FFFFFFFF"/>
      </left>
      <right style="thin">
        <color rgb="FF00B050"/>
      </right>
      <top/>
      <bottom style="thin">
        <color rgb="FF00B050"/>
      </bottom>
      <diagonal/>
    </border>
    <border>
      <left style="thin">
        <color rgb="FF268DCD"/>
      </left>
      <right/>
      <top/>
      <bottom style="thin">
        <color rgb="FF268DCD"/>
      </bottom>
      <diagonal/>
    </border>
    <border>
      <left/>
      <right style="thin">
        <color rgb="FF268DCD"/>
      </right>
      <top/>
      <bottom style="thin">
        <color rgb="FF268DCD"/>
      </bottom>
      <diagonal/>
    </border>
    <border>
      <left/>
      <right/>
      <top style="thin">
        <color rgb="FF268DCD"/>
      </top>
      <bottom style="thin">
        <color rgb="FF268CCD"/>
      </bottom>
      <diagonal/>
    </border>
    <border>
      <left style="thin">
        <color rgb="FF268CCD"/>
      </left>
      <right/>
      <top/>
      <bottom style="thin">
        <color rgb="FF268CCD"/>
      </bottom>
      <diagonal/>
    </border>
    <border>
      <left/>
      <right/>
      <top/>
      <bottom style="thin">
        <color rgb="FF268CCD"/>
      </bottom>
      <diagonal/>
    </border>
    <border>
      <left/>
      <right style="thin">
        <color rgb="FF268CCD"/>
      </right>
      <top/>
      <bottom style="thin">
        <color rgb="FF268CCD"/>
      </bottom>
      <diagonal/>
    </border>
    <border>
      <left style="thin">
        <color rgb="FF9B26CE"/>
      </left>
      <right style="thin">
        <color rgb="FF9B26CE"/>
      </right>
      <top/>
      <bottom style="thin">
        <color rgb="FF9B26CE"/>
      </bottom>
      <diagonal/>
    </border>
    <border>
      <left style="medium">
        <color rgb="FF751ED8"/>
      </left>
      <right style="medium">
        <color rgb="FF751ED8"/>
      </right>
      <top style="medium">
        <color rgb="FF751ED8"/>
      </top>
      <bottom style="medium">
        <color rgb="FF751ED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7" fillId="0" borderId="0" applyBorder="0" applyProtection="0"/>
    <xf numFmtId="0" fontId="1" fillId="0" borderId="0" applyBorder="0" applyProtection="0"/>
    <xf numFmtId="0" fontId="2" fillId="0" borderId="0"/>
    <xf numFmtId="0" fontId="2" fillId="0" borderId="0"/>
  </cellStyleXfs>
  <cellXfs count="268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center" vertical="center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2" xfId="0" applyFill="1" applyBorder="1" applyAlignment="1" applyProtection="1">
      <alignment horizontal="right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2" borderId="5" xfId="0" applyFill="1" applyBorder="1" applyProtection="1"/>
    <xf numFmtId="0" fontId="0" fillId="4" borderId="0" xfId="0" applyFill="1" applyBorder="1" applyProtection="1"/>
    <xf numFmtId="0" fontId="7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Protection="1"/>
    <xf numFmtId="0" fontId="11" fillId="2" borderId="0" xfId="0" applyFont="1" applyFill="1" applyBorder="1" applyAlignment="1" applyProtection="1">
      <alignment vertical="center"/>
    </xf>
    <xf numFmtId="0" fontId="0" fillId="2" borderId="9" xfId="0" applyFill="1" applyBorder="1" applyProtection="1"/>
    <xf numFmtId="0" fontId="1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left" vertical="top"/>
    </xf>
    <xf numFmtId="0" fontId="14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top"/>
    </xf>
    <xf numFmtId="0" fontId="16" fillId="2" borderId="0" xfId="0" applyFont="1" applyFill="1" applyBorder="1" applyAlignment="1" applyProtection="1">
      <alignment horizontal="left" vertical="center"/>
    </xf>
    <xf numFmtId="0" fontId="9" fillId="2" borderId="9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vertical="center"/>
    </xf>
    <xf numFmtId="0" fontId="22" fillId="7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/>
    <xf numFmtId="0" fontId="24" fillId="2" borderId="0" xfId="0" applyFont="1" applyFill="1" applyBorder="1" applyAlignment="1" applyProtection="1">
      <protection locked="0"/>
    </xf>
    <xf numFmtId="164" fontId="25" fillId="2" borderId="0" xfId="0" applyNumberFormat="1" applyFont="1" applyFill="1" applyBorder="1" applyAlignment="1" applyProtection="1">
      <alignment vertical="center"/>
    </xf>
    <xf numFmtId="0" fontId="21" fillId="2" borderId="5" xfId="0" applyFont="1" applyFill="1" applyBorder="1" applyAlignment="1" applyProtection="1">
      <alignment vertical="center"/>
    </xf>
    <xf numFmtId="0" fontId="0" fillId="6" borderId="4" xfId="0" applyFill="1" applyBorder="1" applyProtection="1"/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right"/>
    </xf>
    <xf numFmtId="0" fontId="27" fillId="6" borderId="0" xfId="0" applyFont="1" applyFill="1" applyBorder="1" applyAlignment="1" applyProtection="1">
      <alignment vertical="center"/>
    </xf>
    <xf numFmtId="0" fontId="0" fillId="8" borderId="0" xfId="0" applyFill="1" applyBorder="1" applyProtection="1"/>
    <xf numFmtId="165" fontId="28" fillId="8" borderId="0" xfId="0" applyNumberFormat="1" applyFont="1" applyFill="1" applyBorder="1" applyAlignment="1" applyProtection="1">
      <alignment vertical="center"/>
    </xf>
    <xf numFmtId="165" fontId="28" fillId="3" borderId="0" xfId="0" applyNumberFormat="1" applyFont="1" applyFill="1" applyBorder="1" applyAlignment="1" applyProtection="1">
      <alignment vertical="center"/>
    </xf>
    <xf numFmtId="165" fontId="28" fillId="3" borderId="5" xfId="0" applyNumberFormat="1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vertical="center"/>
    </xf>
    <xf numFmtId="0" fontId="29" fillId="9" borderId="10" xfId="0" applyFont="1" applyFill="1" applyBorder="1" applyAlignment="1" applyProtection="1">
      <alignment horizontal="center" vertical="center"/>
    </xf>
    <xf numFmtId="0" fontId="29" fillId="4" borderId="10" xfId="0" applyFont="1" applyFill="1" applyBorder="1" applyAlignment="1" applyProtection="1">
      <alignment horizontal="center" vertical="center"/>
    </xf>
    <xf numFmtId="0" fontId="29" fillId="10" borderId="10" xfId="0" applyFont="1" applyFill="1" applyBorder="1" applyAlignment="1" applyProtection="1">
      <alignment horizontal="center" vertical="center"/>
    </xf>
    <xf numFmtId="0" fontId="29" fillId="11" borderId="10" xfId="0" applyFont="1" applyFill="1" applyBorder="1" applyAlignment="1" applyProtection="1">
      <alignment horizontal="center" vertical="center"/>
    </xf>
    <xf numFmtId="0" fontId="27" fillId="2" borderId="10" xfId="0" applyFont="1" applyFill="1" applyBorder="1" applyAlignment="1" applyProtection="1">
      <alignment vertical="center"/>
    </xf>
    <xf numFmtId="0" fontId="27" fillId="3" borderId="10" xfId="0" applyFont="1" applyFill="1" applyBorder="1" applyAlignment="1" applyProtection="1">
      <alignment horizontal="center" vertical="center"/>
    </xf>
    <xf numFmtId="0" fontId="27" fillId="12" borderId="10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left" vertical="center"/>
    </xf>
    <xf numFmtId="0" fontId="29" fillId="2" borderId="0" xfId="0" applyFont="1" applyFill="1" applyBorder="1" applyAlignment="1" applyProtection="1">
      <alignment horizontal="center" vertical="center"/>
    </xf>
    <xf numFmtId="0" fontId="27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vertical="center"/>
    </xf>
    <xf numFmtId="0" fontId="33" fillId="2" borderId="0" xfId="0" applyFont="1" applyFill="1" applyBorder="1" applyAlignment="1" applyProtection="1"/>
    <xf numFmtId="0" fontId="35" fillId="2" borderId="0" xfId="0" applyFont="1" applyFill="1" applyBorder="1" applyAlignment="1" applyProtection="1">
      <alignment horizontal="center" vertical="center"/>
    </xf>
    <xf numFmtId="165" fontId="28" fillId="8" borderId="0" xfId="0" applyNumberFormat="1" applyFont="1" applyFill="1" applyBorder="1" applyAlignment="1" applyProtection="1">
      <alignment horizontal="center" vertical="center"/>
    </xf>
    <xf numFmtId="165" fontId="36" fillId="8" borderId="0" xfId="0" applyNumberFormat="1" applyFont="1" applyFill="1" applyBorder="1" applyAlignment="1" applyProtection="1">
      <alignment horizontal="center" vertical="center"/>
    </xf>
    <xf numFmtId="0" fontId="37" fillId="2" borderId="13" xfId="0" applyFont="1" applyFill="1" applyBorder="1" applyAlignment="1" applyProtection="1">
      <alignment horizontal="center" vertical="center"/>
    </xf>
    <xf numFmtId="0" fontId="38" fillId="2" borderId="13" xfId="0" applyFont="1" applyFill="1" applyBorder="1" applyAlignment="1" applyProtection="1">
      <alignment horizontal="center" vertical="center"/>
    </xf>
    <xf numFmtId="0" fontId="38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10" fillId="2" borderId="4" xfId="0" applyFont="1" applyFill="1" applyBorder="1" applyProtection="1"/>
    <xf numFmtId="0" fontId="10" fillId="2" borderId="0" xfId="0" applyFont="1" applyFill="1" applyBorder="1" applyAlignment="1" applyProtection="1">
      <alignment horizontal="right"/>
    </xf>
    <xf numFmtId="0" fontId="39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horizontal="left" vertical="top"/>
    </xf>
    <xf numFmtId="0" fontId="41" fillId="2" borderId="0" xfId="0" applyFont="1" applyFill="1" applyBorder="1" applyAlignment="1" applyProtection="1">
      <alignment horizontal="center" vertical="center"/>
    </xf>
    <xf numFmtId="164" fontId="41" fillId="2" borderId="0" xfId="0" applyNumberFormat="1" applyFont="1" applyFill="1" applyBorder="1" applyAlignment="1" applyProtection="1">
      <alignment horizontal="center" vertical="center"/>
    </xf>
    <xf numFmtId="166" fontId="10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Protection="1"/>
    <xf numFmtId="0" fontId="10" fillId="2" borderId="0" xfId="0" applyFont="1" applyFill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vertical="center"/>
    </xf>
    <xf numFmtId="0" fontId="44" fillId="2" borderId="15" xfId="0" applyFont="1" applyFill="1" applyBorder="1" applyAlignment="1" applyProtection="1">
      <alignment horizontal="center" vertical="center"/>
    </xf>
    <xf numFmtId="0" fontId="45" fillId="2" borderId="16" xfId="0" applyFont="1" applyFill="1" applyBorder="1" applyAlignment="1" applyProtection="1">
      <alignment vertical="center"/>
    </xf>
    <xf numFmtId="0" fontId="0" fillId="2" borderId="14" xfId="0" applyFill="1" applyBorder="1" applyAlignment="1" applyProtection="1">
      <alignment horizontal="center" vertical="center"/>
    </xf>
    <xf numFmtId="0" fontId="46" fillId="2" borderId="4" xfId="0" applyFont="1" applyFill="1" applyBorder="1" applyAlignment="1" applyProtection="1">
      <alignment horizontal="right" vertical="center"/>
    </xf>
    <xf numFmtId="0" fontId="46" fillId="2" borderId="0" xfId="0" applyFont="1" applyFill="1" applyBorder="1" applyAlignment="1" applyProtection="1">
      <alignment horizontal="right" vertical="center"/>
    </xf>
    <xf numFmtId="0" fontId="46" fillId="2" borderId="5" xfId="0" applyFont="1" applyFill="1" applyBorder="1" applyAlignment="1" applyProtection="1">
      <alignment horizontal="right" vertical="center"/>
    </xf>
    <xf numFmtId="0" fontId="27" fillId="6" borderId="1" xfId="0" applyFont="1" applyFill="1" applyBorder="1" applyAlignment="1" applyProtection="1">
      <alignment vertical="center"/>
    </xf>
    <xf numFmtId="0" fontId="47" fillId="6" borderId="0" xfId="0" applyFont="1" applyFill="1" applyBorder="1" applyAlignment="1" applyProtection="1">
      <alignment horizontal="left" vertical="center"/>
    </xf>
    <xf numFmtId="0" fontId="47" fillId="6" borderId="2" xfId="0" applyFont="1" applyFill="1" applyBorder="1" applyAlignment="1" applyProtection="1">
      <alignment horizontal="left" vertical="center"/>
    </xf>
    <xf numFmtId="166" fontId="0" fillId="6" borderId="2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27" fillId="6" borderId="2" xfId="0" applyFont="1" applyFill="1" applyBorder="1" applyAlignment="1" applyProtection="1">
      <alignment vertical="center"/>
    </xf>
    <xf numFmtId="0" fontId="27" fillId="2" borderId="4" xfId="0" applyFont="1" applyFill="1" applyBorder="1" applyAlignment="1" applyProtection="1">
      <alignment vertical="center"/>
    </xf>
    <xf numFmtId="0" fontId="49" fillId="2" borderId="0" xfId="0" applyFont="1" applyFill="1" applyBorder="1" applyAlignment="1" applyProtection="1">
      <alignment horizontal="center" vertical="center"/>
    </xf>
    <xf numFmtId="0" fontId="49" fillId="2" borderId="5" xfId="0" applyFont="1" applyFill="1" applyBorder="1" applyAlignment="1" applyProtection="1">
      <alignment vertical="center"/>
    </xf>
    <xf numFmtId="0" fontId="48" fillId="6" borderId="4" xfId="0" applyFont="1" applyFill="1" applyBorder="1" applyAlignment="1" applyProtection="1">
      <alignment horizontal="center" vertical="center"/>
    </xf>
    <xf numFmtId="0" fontId="51" fillId="2" borderId="6" xfId="0" applyFont="1" applyFill="1" applyBorder="1" applyAlignment="1" applyProtection="1">
      <alignment horizontal="center" vertical="center"/>
      <protection locked="0"/>
    </xf>
    <xf numFmtId="167" fontId="27" fillId="6" borderId="0" xfId="0" applyNumberFormat="1" applyFont="1" applyFill="1" applyBorder="1" applyAlignment="1" applyProtection="1">
      <alignment horizontal="center" vertical="center"/>
    </xf>
    <xf numFmtId="167" fontId="54" fillId="2" borderId="0" xfId="0" applyNumberFormat="1" applyFont="1" applyFill="1" applyBorder="1" applyAlignment="1" applyProtection="1">
      <alignment vertical="center"/>
    </xf>
    <xf numFmtId="0" fontId="55" fillId="5" borderId="14" xfId="0" applyFont="1" applyFill="1" applyBorder="1" applyAlignment="1" applyProtection="1">
      <alignment horizontal="center"/>
    </xf>
    <xf numFmtId="0" fontId="49" fillId="2" borderId="0" xfId="0" applyFont="1" applyFill="1" applyBorder="1" applyAlignment="1" applyProtection="1">
      <alignment vertical="center"/>
    </xf>
    <xf numFmtId="0" fontId="49" fillId="2" borderId="0" xfId="0" applyFont="1" applyFill="1" applyBorder="1" applyAlignment="1" applyProtection="1">
      <alignment horizontal="left" vertical="center"/>
    </xf>
    <xf numFmtId="0" fontId="49" fillId="2" borderId="5" xfId="0" applyFont="1" applyFill="1" applyBorder="1" applyAlignment="1" applyProtection="1">
      <alignment horizontal="left" vertical="center"/>
    </xf>
    <xf numFmtId="167" fontId="50" fillId="6" borderId="19" xfId="0" applyNumberFormat="1" applyFont="1" applyFill="1" applyBorder="1" applyAlignment="1" applyProtection="1">
      <alignment horizontal="center" vertical="center"/>
    </xf>
    <xf numFmtId="0" fontId="51" fillId="6" borderId="0" xfId="0" applyFont="1" applyFill="1" applyBorder="1" applyAlignment="1" applyProtection="1">
      <alignment horizontal="center" vertical="center"/>
      <protection locked="0"/>
    </xf>
    <xf numFmtId="0" fontId="28" fillId="6" borderId="19" xfId="0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Border="1" applyAlignment="1" applyProtection="1">
      <alignment horizontal="left" vertical="center" wrapText="1"/>
    </xf>
    <xf numFmtId="0" fontId="0" fillId="2" borderId="14" xfId="0" applyFill="1" applyBorder="1" applyAlignment="1" applyProtection="1">
      <alignment horizontal="center"/>
    </xf>
    <xf numFmtId="0" fontId="29" fillId="9" borderId="20" xfId="0" applyFont="1" applyFill="1" applyBorder="1" applyAlignment="1" applyProtection="1">
      <alignment horizontal="center" vertical="center"/>
    </xf>
    <xf numFmtId="0" fontId="29" fillId="15" borderId="21" xfId="0" applyFont="1" applyFill="1" applyBorder="1" applyAlignment="1" applyProtection="1">
      <alignment horizontal="center" vertical="center"/>
    </xf>
    <xf numFmtId="0" fontId="29" fillId="16" borderId="22" xfId="0" applyFont="1" applyFill="1" applyBorder="1" applyAlignment="1" applyProtection="1">
      <alignment horizontal="center" vertical="center"/>
    </xf>
    <xf numFmtId="0" fontId="29" fillId="11" borderId="23" xfId="0" applyFont="1" applyFill="1" applyBorder="1" applyAlignment="1" applyProtection="1">
      <alignment horizontal="center" vertical="center"/>
    </xf>
    <xf numFmtId="0" fontId="53" fillId="6" borderId="0" xfId="0" applyFont="1" applyFill="1" applyBorder="1" applyAlignment="1" applyProtection="1">
      <alignment horizontal="center" vertical="center" wrapText="1"/>
    </xf>
    <xf numFmtId="0" fontId="59" fillId="6" borderId="0" xfId="0" applyFont="1" applyFill="1" applyBorder="1" applyAlignment="1" applyProtection="1">
      <alignment vertical="center"/>
    </xf>
    <xf numFmtId="1" fontId="60" fillId="2" borderId="6" xfId="0" applyNumberFormat="1" applyFont="1" applyFill="1" applyBorder="1" applyAlignment="1" applyProtection="1">
      <alignment horizontal="center" vertical="center"/>
      <protection locked="0"/>
    </xf>
    <xf numFmtId="1" fontId="61" fillId="2" borderId="4" xfId="0" applyNumberFormat="1" applyFont="1" applyFill="1" applyBorder="1" applyAlignment="1" applyProtection="1">
      <alignment horizontal="center" vertical="center"/>
    </xf>
    <xf numFmtId="0" fontId="62" fillId="2" borderId="14" xfId="0" applyFont="1" applyFill="1" applyBorder="1" applyAlignment="1" applyProtection="1">
      <alignment horizontal="center" vertical="center"/>
    </xf>
    <xf numFmtId="0" fontId="63" fillId="2" borderId="14" xfId="0" applyFont="1" applyFill="1" applyBorder="1" applyAlignment="1" applyProtection="1"/>
    <xf numFmtId="0" fontId="63" fillId="2" borderId="0" xfId="0" applyFont="1" applyFill="1" applyBorder="1" applyAlignment="1" applyProtection="1"/>
    <xf numFmtId="0" fontId="64" fillId="2" borderId="14" xfId="0" applyFont="1" applyFill="1" applyBorder="1" applyAlignment="1" applyProtection="1">
      <alignment horizontal="center" vertical="center"/>
    </xf>
    <xf numFmtId="0" fontId="65" fillId="2" borderId="0" xfId="0" applyFont="1" applyFill="1" applyBorder="1" applyAlignment="1" applyProtection="1">
      <alignment horizontal="center"/>
    </xf>
    <xf numFmtId="0" fontId="65" fillId="2" borderId="0" xfId="0" applyFont="1" applyFill="1" applyBorder="1" applyAlignment="1" applyProtection="1"/>
    <xf numFmtId="167" fontId="0" fillId="2" borderId="0" xfId="0" applyNumberFormat="1" applyFill="1" applyAlignment="1" applyProtection="1">
      <alignment horizontal="center" vertical="center"/>
    </xf>
    <xf numFmtId="167" fontId="66" fillId="2" borderId="0" xfId="0" applyNumberFormat="1" applyFont="1" applyFill="1" applyAlignment="1" applyProtection="1">
      <alignment horizontal="center" vertical="center"/>
    </xf>
    <xf numFmtId="0" fontId="35" fillId="2" borderId="0" xfId="0" applyFont="1" applyFill="1" applyAlignment="1" applyProtection="1">
      <alignment horizontal="center" vertical="center"/>
    </xf>
    <xf numFmtId="0" fontId="67" fillId="2" borderId="0" xfId="0" applyFont="1" applyFill="1" applyBorder="1" applyAlignment="1" applyProtection="1">
      <alignment horizontal="center" vertical="center"/>
    </xf>
    <xf numFmtId="0" fontId="62" fillId="6" borderId="4" xfId="0" applyFont="1" applyFill="1" applyBorder="1" applyAlignment="1" applyProtection="1">
      <alignment vertical="center"/>
    </xf>
    <xf numFmtId="0" fontId="38" fillId="2" borderId="14" xfId="0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68" fillId="6" borderId="0" xfId="0" applyFont="1" applyFill="1" applyBorder="1" applyAlignment="1" applyProtection="1">
      <alignment vertical="center" wrapText="1"/>
    </xf>
    <xf numFmtId="0" fontId="69" fillId="6" borderId="0" xfId="0" applyFont="1" applyFill="1" applyBorder="1" applyAlignment="1" applyProtection="1">
      <alignment horizontal="center" wrapText="1"/>
    </xf>
    <xf numFmtId="0" fontId="57" fillId="6" borderId="0" xfId="0" applyFont="1" applyFill="1" applyBorder="1" applyAlignment="1" applyProtection="1">
      <alignment horizontal="center" vertical="center" wrapText="1"/>
    </xf>
    <xf numFmtId="0" fontId="58" fillId="6" borderId="0" xfId="0" applyFont="1" applyFill="1" applyBorder="1" applyAlignment="1" applyProtection="1">
      <alignment horizontal="left" vertical="center"/>
    </xf>
    <xf numFmtId="0" fontId="66" fillId="6" borderId="0" xfId="0" applyFont="1" applyFill="1" applyBorder="1" applyAlignment="1" applyProtection="1">
      <alignment horizontal="center" vertical="center"/>
    </xf>
    <xf numFmtId="0" fontId="27" fillId="6" borderId="5" xfId="0" applyFont="1" applyFill="1" applyBorder="1" applyAlignment="1" applyProtection="1">
      <alignment vertical="center"/>
    </xf>
    <xf numFmtId="0" fontId="62" fillId="6" borderId="24" xfId="0" applyFont="1" applyFill="1" applyBorder="1" applyAlignment="1" applyProtection="1">
      <alignment vertical="center"/>
    </xf>
    <xf numFmtId="0" fontId="68" fillId="6" borderId="16" xfId="0" applyFont="1" applyFill="1" applyBorder="1" applyAlignment="1" applyProtection="1">
      <alignment vertical="center" wrapText="1"/>
    </xf>
    <xf numFmtId="0" fontId="69" fillId="6" borderId="16" xfId="0" applyFont="1" applyFill="1" applyBorder="1" applyAlignment="1" applyProtection="1">
      <alignment horizontal="center" wrapText="1"/>
    </xf>
    <xf numFmtId="0" fontId="57" fillId="6" borderId="16" xfId="0" applyFont="1" applyFill="1" applyBorder="1" applyAlignment="1" applyProtection="1">
      <alignment horizontal="center" vertical="center" wrapText="1"/>
    </xf>
    <xf numFmtId="167" fontId="27" fillId="6" borderId="16" xfId="0" applyNumberFormat="1" applyFont="1" applyFill="1" applyBorder="1" applyAlignment="1" applyProtection="1">
      <alignment horizontal="center" vertical="center"/>
    </xf>
    <xf numFmtId="0" fontId="58" fillId="6" borderId="16" xfId="0" applyFont="1" applyFill="1" applyBorder="1" applyAlignment="1" applyProtection="1">
      <alignment horizontal="left" vertical="center"/>
    </xf>
    <xf numFmtId="0" fontId="59" fillId="6" borderId="16" xfId="0" applyFont="1" applyFill="1" applyBorder="1" applyAlignment="1" applyProtection="1">
      <alignment vertical="center"/>
    </xf>
    <xf numFmtId="0" fontId="66" fillId="6" borderId="16" xfId="0" applyFont="1" applyFill="1" applyBorder="1" applyAlignment="1" applyProtection="1">
      <alignment horizontal="center" vertical="center"/>
    </xf>
    <xf numFmtId="0" fontId="27" fillId="6" borderId="25" xfId="0" applyFont="1" applyFill="1" applyBorder="1" applyAlignment="1" applyProtection="1">
      <alignment vertical="center"/>
    </xf>
    <xf numFmtId="0" fontId="62" fillId="2" borderId="0" xfId="0" applyFont="1" applyFill="1" applyBorder="1" applyAlignment="1" applyProtection="1">
      <alignment vertical="center"/>
    </xf>
    <xf numFmtId="0" fontId="68" fillId="2" borderId="0" xfId="0" applyFont="1" applyFill="1" applyBorder="1" applyAlignment="1" applyProtection="1">
      <alignment vertical="center" wrapText="1"/>
    </xf>
    <xf numFmtId="0" fontId="69" fillId="2" borderId="0" xfId="0" applyFont="1" applyFill="1" applyBorder="1" applyAlignment="1" applyProtection="1">
      <alignment horizontal="center" wrapText="1"/>
    </xf>
    <xf numFmtId="0" fontId="57" fillId="2" borderId="0" xfId="0" applyFont="1" applyFill="1" applyBorder="1" applyAlignment="1" applyProtection="1">
      <alignment horizontal="center" vertical="center" wrapText="1"/>
    </xf>
    <xf numFmtId="167" fontId="27" fillId="2" borderId="0" xfId="0" applyNumberFormat="1" applyFont="1" applyFill="1" applyBorder="1" applyAlignment="1" applyProtection="1">
      <alignment horizontal="center" vertical="center"/>
    </xf>
    <xf numFmtId="0" fontId="58" fillId="2" borderId="0" xfId="0" applyFont="1" applyFill="1" applyBorder="1" applyAlignment="1" applyProtection="1">
      <alignment horizontal="left" vertical="center"/>
    </xf>
    <xf numFmtId="0" fontId="59" fillId="2" borderId="0" xfId="0" applyFont="1" applyFill="1" applyBorder="1" applyAlignment="1" applyProtection="1">
      <alignment vertical="center"/>
    </xf>
    <xf numFmtId="0" fontId="66" fillId="2" borderId="0" xfId="0" applyFont="1" applyFill="1" applyBorder="1" applyAlignment="1" applyProtection="1">
      <alignment horizontal="center" vertical="center"/>
    </xf>
    <xf numFmtId="0" fontId="62" fillId="6" borderId="16" xfId="0" applyFont="1" applyFill="1" applyBorder="1" applyAlignment="1" applyProtection="1">
      <alignment vertical="center"/>
    </xf>
    <xf numFmtId="167" fontId="70" fillId="2" borderId="0" xfId="0" applyNumberFormat="1" applyFont="1" applyFill="1" applyBorder="1" applyAlignment="1" applyProtection="1">
      <alignment horizontal="center" vertical="center"/>
    </xf>
    <xf numFmtId="167" fontId="71" fillId="2" borderId="0" xfId="0" applyNumberFormat="1" applyFont="1" applyFill="1" applyBorder="1" applyAlignment="1" applyProtection="1">
      <alignment horizontal="center" vertical="center"/>
    </xf>
    <xf numFmtId="167" fontId="66" fillId="2" borderId="0" xfId="0" applyNumberFormat="1" applyFont="1" applyFill="1" applyBorder="1" applyAlignment="1" applyProtection="1">
      <alignment horizontal="center" vertical="center"/>
    </xf>
    <xf numFmtId="0" fontId="72" fillId="2" borderId="0" xfId="0" applyFont="1" applyFill="1" applyBorder="1" applyProtection="1"/>
    <xf numFmtId="0" fontId="14" fillId="2" borderId="0" xfId="0" applyFont="1" applyFill="1" applyBorder="1" applyAlignment="1" applyProtection="1">
      <alignment horizontal="center"/>
    </xf>
    <xf numFmtId="0" fontId="72" fillId="2" borderId="5" xfId="0" applyFont="1" applyFill="1" applyBorder="1" applyProtection="1"/>
    <xf numFmtId="0" fontId="0" fillId="2" borderId="27" xfId="0" applyFill="1" applyBorder="1" applyProtection="1"/>
    <xf numFmtId="0" fontId="73" fillId="2" borderId="28" xfId="0" applyFont="1" applyFill="1" applyBorder="1" applyAlignment="1" applyProtection="1">
      <alignment vertical="center"/>
    </xf>
    <xf numFmtId="0" fontId="73" fillId="2" borderId="28" xfId="0" applyFont="1" applyFill="1" applyBorder="1" applyAlignment="1" applyProtection="1">
      <alignment horizontal="right" vertical="center"/>
    </xf>
    <xf numFmtId="0" fontId="73" fillId="4" borderId="28" xfId="0" applyFont="1" applyFill="1" applyBorder="1" applyAlignment="1" applyProtection="1">
      <alignment vertical="center"/>
    </xf>
    <xf numFmtId="0" fontId="73" fillId="2" borderId="29" xfId="0" applyFont="1" applyFill="1" applyBorder="1" applyAlignment="1" applyProtection="1">
      <alignment vertical="center"/>
    </xf>
    <xf numFmtId="0" fontId="0" fillId="2" borderId="30" xfId="0" applyFill="1" applyBorder="1" applyAlignment="1" applyProtection="1">
      <alignment horizontal="center" vertical="center"/>
    </xf>
    <xf numFmtId="165" fontId="39" fillId="8" borderId="0" xfId="0" applyNumberFormat="1" applyFont="1" applyFill="1" applyBorder="1" applyAlignment="1" applyProtection="1">
      <alignment horizontal="center" vertical="center"/>
    </xf>
    <xf numFmtId="0" fontId="75" fillId="2" borderId="0" xfId="0" applyFont="1" applyFill="1" applyAlignment="1">
      <alignment horizontal="center" vertical="center"/>
    </xf>
    <xf numFmtId="0" fontId="75" fillId="8" borderId="6" xfId="0" applyFont="1" applyFill="1" applyBorder="1" applyAlignment="1">
      <alignment horizontal="center" vertical="center"/>
    </xf>
    <xf numFmtId="0" fontId="75" fillId="2" borderId="7" xfId="0" applyFont="1" applyFill="1" applyBorder="1" applyAlignment="1">
      <alignment horizontal="center" vertical="center"/>
    </xf>
    <xf numFmtId="0" fontId="75" fillId="2" borderId="6" xfId="0" applyFont="1" applyFill="1" applyBorder="1" applyAlignment="1">
      <alignment horizontal="center" vertical="center"/>
    </xf>
    <xf numFmtId="0" fontId="75" fillId="2" borderId="6" xfId="0" applyFont="1" applyFill="1" applyBorder="1" applyAlignment="1" applyProtection="1">
      <alignment horizontal="center" vertical="center"/>
      <protection locked="0"/>
    </xf>
    <xf numFmtId="0" fontId="75" fillId="2" borderId="6" xfId="1" applyFont="1" applyFill="1" applyBorder="1" applyAlignment="1" applyProtection="1">
      <alignment horizontal="center" vertical="center"/>
      <protection locked="0"/>
    </xf>
    <xf numFmtId="0" fontId="78" fillId="2" borderId="7" xfId="0" applyFont="1" applyFill="1" applyBorder="1" applyAlignment="1">
      <alignment horizontal="center" vertical="center"/>
    </xf>
    <xf numFmtId="0" fontId="75" fillId="6" borderId="6" xfId="0" applyFont="1" applyFill="1" applyBorder="1" applyAlignment="1">
      <alignment horizontal="center" vertical="center"/>
    </xf>
    <xf numFmtId="0" fontId="75" fillId="17" borderId="6" xfId="0" applyFont="1" applyFill="1" applyBorder="1" applyAlignment="1">
      <alignment horizontal="center" vertical="center"/>
    </xf>
    <xf numFmtId="0" fontId="75" fillId="18" borderId="6" xfId="0" applyFont="1" applyFill="1" applyBorder="1" applyAlignment="1">
      <alignment horizontal="center" vertical="center"/>
    </xf>
    <xf numFmtId="0" fontId="75" fillId="2" borderId="6" xfId="0" applyFont="1" applyFill="1" applyBorder="1" applyAlignment="1">
      <alignment horizontal="center" vertical="center" wrapText="1"/>
    </xf>
    <xf numFmtId="0" fontId="75" fillId="19" borderId="6" xfId="0" applyFont="1" applyFill="1" applyBorder="1" applyAlignment="1">
      <alignment horizontal="center" vertical="center"/>
    </xf>
    <xf numFmtId="0" fontId="75" fillId="11" borderId="6" xfId="0" applyFont="1" applyFill="1" applyBorder="1" applyAlignment="1">
      <alignment horizontal="center" vertical="center"/>
    </xf>
    <xf numFmtId="0" fontId="75" fillId="5" borderId="6" xfId="0" applyFont="1" applyFill="1" applyBorder="1" applyAlignment="1">
      <alignment horizontal="center" vertical="center"/>
    </xf>
    <xf numFmtId="0" fontId="79" fillId="2" borderId="0" xfId="0" applyFont="1" applyFill="1" applyAlignment="1">
      <alignment vertical="center"/>
    </xf>
    <xf numFmtId="167" fontId="79" fillId="2" borderId="0" xfId="0" applyNumberFormat="1" applyFont="1" applyFill="1" applyAlignment="1">
      <alignment vertical="center"/>
    </xf>
    <xf numFmtId="0" fontId="78" fillId="0" borderId="0" xfId="0" applyFont="1" applyAlignment="1">
      <alignment horizontal="center" vertical="center"/>
    </xf>
    <xf numFmtId="0" fontId="76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43" fillId="2" borderId="6" xfId="0" applyFont="1" applyFill="1" applyBorder="1" applyAlignment="1" applyProtection="1">
      <alignment horizontal="center" vertical="center"/>
    </xf>
    <xf numFmtId="0" fontId="43" fillId="2" borderId="0" xfId="0" applyFont="1" applyFill="1" applyAlignment="1" applyProtection="1">
      <alignment horizontal="center" vertical="center"/>
    </xf>
    <xf numFmtId="0" fontId="43" fillId="2" borderId="6" xfId="0" applyFont="1" applyFill="1" applyBorder="1" applyAlignment="1" applyProtection="1">
      <alignment horizontal="left" vertical="center"/>
    </xf>
    <xf numFmtId="0" fontId="80" fillId="20" borderId="32" xfId="0" applyFont="1" applyFill="1" applyBorder="1" applyAlignment="1" applyProtection="1">
      <alignment horizontal="center" vertical="center" wrapText="1"/>
      <protection locked="0"/>
    </xf>
    <xf numFmtId="0" fontId="53" fillId="2" borderId="6" xfId="0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Alignment="1">
      <alignment horizontal="center" vertical="center"/>
    </xf>
    <xf numFmtId="0" fontId="80" fillId="21" borderId="33" xfId="0" applyFont="1" applyFill="1" applyBorder="1" applyAlignment="1" applyProtection="1">
      <alignment horizontal="center" vertical="center" wrapText="1"/>
      <protection locked="0"/>
    </xf>
    <xf numFmtId="0" fontId="80" fillId="22" borderId="33" xfId="0" applyFont="1" applyFill="1" applyBorder="1" applyAlignment="1" applyProtection="1">
      <alignment horizontal="center" vertical="center" wrapText="1"/>
      <protection locked="0"/>
    </xf>
    <xf numFmtId="0" fontId="62" fillId="23" borderId="33" xfId="0" applyFont="1" applyFill="1" applyBorder="1" applyAlignment="1" applyProtection="1">
      <alignment horizontal="center" vertical="center" wrapText="1"/>
      <protection locked="0"/>
    </xf>
    <xf numFmtId="0" fontId="62" fillId="24" borderId="33" xfId="0" applyFont="1" applyFill="1" applyBorder="1" applyAlignment="1" applyProtection="1">
      <alignment horizontal="center" vertical="center" wrapText="1"/>
      <protection locked="0"/>
    </xf>
    <xf numFmtId="0" fontId="80" fillId="25" borderId="33" xfId="0" applyFont="1" applyFill="1" applyBorder="1" applyAlignment="1" applyProtection="1">
      <alignment horizontal="center" vertical="center" wrapText="1"/>
      <protection locked="0"/>
    </xf>
    <xf numFmtId="0" fontId="80" fillId="26" borderId="33" xfId="0" applyFont="1" applyFill="1" applyBorder="1" applyAlignment="1" applyProtection="1">
      <alignment horizontal="center" vertical="center" wrapText="1"/>
      <protection locked="0"/>
    </xf>
    <xf numFmtId="0" fontId="80" fillId="5" borderId="33" xfId="0" applyFont="1" applyFill="1" applyBorder="1" applyAlignment="1" applyProtection="1">
      <alignment horizontal="center" vertical="center" wrapText="1"/>
      <protection locked="0"/>
    </xf>
    <xf numFmtId="0" fontId="62" fillId="9" borderId="33" xfId="0" applyFont="1" applyFill="1" applyBorder="1" applyAlignment="1" applyProtection="1">
      <alignment horizontal="center" vertical="center" wrapText="1"/>
      <protection locked="0"/>
    </xf>
    <xf numFmtId="0" fontId="62" fillId="27" borderId="33" xfId="0" applyFont="1" applyFill="1" applyBorder="1" applyAlignment="1" applyProtection="1">
      <alignment horizontal="center" vertical="center" wrapText="1"/>
      <protection locked="0"/>
    </xf>
    <xf numFmtId="0" fontId="62" fillId="10" borderId="33" xfId="0" applyFont="1" applyFill="1" applyBorder="1" applyAlignment="1" applyProtection="1">
      <alignment horizontal="center" vertical="center" wrapText="1"/>
      <protection locked="0"/>
    </xf>
    <xf numFmtId="0" fontId="80" fillId="0" borderId="33" xfId="0" applyFont="1" applyBorder="1" applyAlignment="1" applyProtection="1">
      <alignment horizontal="center" vertical="center" wrapText="1"/>
      <protection locked="0"/>
    </xf>
    <xf numFmtId="0" fontId="80" fillId="28" borderId="33" xfId="0" applyFont="1" applyFill="1" applyBorder="1" applyAlignment="1" applyProtection="1">
      <alignment horizontal="center" vertical="center" wrapText="1"/>
      <protection locked="0"/>
    </xf>
    <xf numFmtId="0" fontId="2" fillId="2" borderId="0" xfId="4" applyFill="1" applyAlignment="1">
      <alignment horizontal="center" vertical="center"/>
    </xf>
    <xf numFmtId="0" fontId="81" fillId="8" borderId="6" xfId="4" applyFont="1" applyFill="1" applyBorder="1" applyAlignment="1">
      <alignment horizontal="center" vertical="center"/>
    </xf>
    <xf numFmtId="0" fontId="45" fillId="2" borderId="6" xfId="3" applyFont="1" applyFill="1" applyBorder="1" applyAlignment="1">
      <alignment horizontal="center" vertical="center"/>
    </xf>
    <xf numFmtId="0" fontId="2" fillId="29" borderId="6" xfId="3" applyFill="1" applyBorder="1" applyAlignment="1">
      <alignment horizontal="center" vertical="center"/>
    </xf>
    <xf numFmtId="49" fontId="82" fillId="2" borderId="6" xfId="0" applyNumberFormat="1" applyFont="1" applyFill="1" applyBorder="1" applyAlignment="1" applyProtection="1">
      <alignment horizontal="center" vertical="center"/>
      <protection locked="0"/>
    </xf>
    <xf numFmtId="49" fontId="53" fillId="2" borderId="6" xfId="0" applyNumberFormat="1" applyFont="1" applyFill="1" applyBorder="1" applyAlignment="1" applyProtection="1">
      <alignment horizontal="center" vertical="center"/>
      <protection locked="0"/>
    </xf>
    <xf numFmtId="49" fontId="83" fillId="6" borderId="6" xfId="0" applyNumberFormat="1" applyFont="1" applyFill="1" applyBorder="1" applyAlignment="1">
      <alignment horizontal="center" vertical="center"/>
    </xf>
    <xf numFmtId="49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6" xfId="0" applyFont="1" applyFill="1" applyBorder="1" applyAlignment="1" applyProtection="1">
      <alignment horizontal="center" vertical="center"/>
      <protection locked="0"/>
    </xf>
    <xf numFmtId="0" fontId="53" fillId="6" borderId="6" xfId="0" applyFont="1" applyFill="1" applyBorder="1" applyAlignment="1">
      <alignment horizontal="center" vertical="center"/>
    </xf>
    <xf numFmtId="168" fontId="74" fillId="5" borderId="31" xfId="0" applyNumberFormat="1" applyFont="1" applyFill="1" applyBorder="1" applyAlignment="1" applyProtection="1">
      <alignment horizontal="center" vertical="center"/>
    </xf>
    <xf numFmtId="0" fontId="73" fillId="2" borderId="28" xfId="0" applyFont="1" applyFill="1" applyBorder="1" applyAlignment="1" applyProtection="1">
      <alignment horizontal="right" vertical="center"/>
    </xf>
    <xf numFmtId="0" fontId="74" fillId="5" borderId="31" xfId="0" applyFont="1" applyFill="1" applyBorder="1" applyAlignment="1" applyProtection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0" fontId="43" fillId="2" borderId="15" xfId="0" applyFont="1" applyFill="1" applyBorder="1" applyAlignment="1" applyProtection="1">
      <alignment horizontal="center" vertical="center"/>
    </xf>
    <xf numFmtId="167" fontId="50" fillId="13" borderId="6" xfId="0" applyNumberFormat="1" applyFont="1" applyFill="1" applyBorder="1" applyAlignment="1" applyProtection="1">
      <alignment horizontal="center" vertical="center"/>
    </xf>
    <xf numFmtId="0" fontId="28" fillId="14" borderId="6" xfId="0" applyFont="1" applyFill="1" applyBorder="1" applyAlignment="1" applyProtection="1">
      <alignment horizontal="center" vertical="center"/>
      <protection locked="0"/>
    </xf>
    <xf numFmtId="0" fontId="52" fillId="5" borderId="18" xfId="0" applyFont="1" applyFill="1" applyBorder="1" applyAlignment="1" applyProtection="1">
      <alignment horizontal="left" vertical="center" wrapText="1"/>
    </xf>
    <xf numFmtId="0" fontId="53" fillId="6" borderId="6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 wrapText="1"/>
    </xf>
    <xf numFmtId="0" fontId="57" fillId="6" borderId="16" xfId="0" applyFont="1" applyFill="1" applyBorder="1" applyAlignment="1" applyProtection="1">
      <alignment horizontal="left" vertical="center"/>
    </xf>
    <xf numFmtId="0" fontId="45" fillId="2" borderId="6" xfId="0" applyFont="1" applyFill="1" applyBorder="1" applyAlignment="1" applyProtection="1">
      <alignment horizontal="center" vertical="center" wrapText="1"/>
      <protection locked="0"/>
    </xf>
    <xf numFmtId="0" fontId="57" fillId="2" borderId="6" xfId="0" applyFont="1" applyFill="1" applyBorder="1" applyAlignment="1" applyProtection="1">
      <alignment horizontal="left" vertical="center" wrapText="1"/>
      <protection locked="0"/>
    </xf>
    <xf numFmtId="0" fontId="58" fillId="2" borderId="6" xfId="0" applyFont="1" applyFill="1" applyBorder="1" applyAlignment="1">
      <alignment horizontal="left" vertical="center"/>
    </xf>
    <xf numFmtId="0" fontId="43" fillId="2" borderId="26" xfId="0" applyFont="1" applyFill="1" applyBorder="1" applyAlignment="1">
      <alignment horizontal="center" vertical="center"/>
    </xf>
    <xf numFmtId="0" fontId="43" fillId="2" borderId="26" xfId="0" applyFont="1" applyFill="1" applyBorder="1" applyAlignment="1" applyProtection="1">
      <alignment horizontal="center" vertical="center"/>
    </xf>
    <xf numFmtId="164" fontId="48" fillId="2" borderId="0" xfId="0" applyNumberFormat="1" applyFont="1" applyFill="1" applyBorder="1" applyAlignment="1" applyProtection="1">
      <alignment horizontal="center" vertical="center"/>
      <protection locked="0"/>
    </xf>
    <xf numFmtId="167" fontId="50" fillId="13" borderId="17" xfId="0" applyNumberFormat="1" applyFont="1" applyFill="1" applyBorder="1" applyAlignment="1" applyProtection="1">
      <alignment horizontal="center" vertical="center"/>
    </xf>
    <xf numFmtId="0" fontId="22" fillId="8" borderId="0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left"/>
    </xf>
    <xf numFmtId="0" fontId="39" fillId="2" borderId="0" xfId="0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 applyProtection="1">
      <alignment horizontal="left" textRotation="90"/>
    </xf>
    <xf numFmtId="0" fontId="20" fillId="3" borderId="4" xfId="0" applyFont="1" applyFill="1" applyBorder="1" applyAlignment="1" applyProtection="1">
      <alignment horizontal="center" vertical="center"/>
    </xf>
    <xf numFmtId="164" fontId="26" fillId="5" borderId="0" xfId="0" applyNumberFormat="1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 applyProtection="1">
      <alignment horizontal="right" vertical="center"/>
    </xf>
    <xf numFmtId="165" fontId="28" fillId="8" borderId="0" xfId="0" applyNumberFormat="1" applyFont="1" applyFill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right" vertical="center"/>
    </xf>
    <xf numFmtId="0" fontId="31" fillId="5" borderId="11" xfId="0" applyFont="1" applyFill="1" applyBorder="1" applyAlignment="1" applyProtection="1">
      <alignment horizontal="right" vertical="center" wrapText="1"/>
    </xf>
    <xf numFmtId="0" fontId="31" fillId="5" borderId="12" xfId="0" applyFont="1" applyFill="1" applyBorder="1" applyAlignment="1" applyProtection="1">
      <alignment horizontal="left" vertical="center"/>
    </xf>
    <xf numFmtId="0" fontId="32" fillId="2" borderId="0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9" fillId="6" borderId="8" xfId="0" applyFont="1" applyFill="1" applyBorder="1" applyAlignment="1" applyProtection="1">
      <alignment horizontal="center" vertical="center"/>
      <protection locked="0"/>
    </xf>
    <xf numFmtId="0" fontId="79" fillId="2" borderId="0" xfId="0" applyFont="1" applyFill="1" applyBorder="1" applyAlignment="1">
      <alignment horizontal="center" vertical="center"/>
    </xf>
    <xf numFmtId="0" fontId="76" fillId="2" borderId="6" xfId="0" applyFont="1" applyFill="1" applyBorder="1" applyAlignment="1">
      <alignment horizontal="center" vertical="center"/>
    </xf>
    <xf numFmtId="0" fontId="75" fillId="8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5">
    <cellStyle name="Lien hypertexte" xfId="1" builtinId="8"/>
    <cellStyle name="Lien hypertexte 2" xfId="2"/>
    <cellStyle name="Normal" xfId="0" builtinId="0"/>
    <cellStyle name="Normal 2" xfId="3"/>
    <cellStyle name="Normal 2 2" xfId="4"/>
  </cellStyles>
  <dxfs count="58">
    <dxf>
      <font>
        <b/>
        <i val="0"/>
        <strike val="0"/>
        <u val="none"/>
        <color rgb="FFFF0000"/>
      </font>
      <fill>
        <patternFill>
          <bgColor rgb="FF268DCD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0000"/>
      </font>
      <fill>
        <patternFill>
          <bgColor rgb="FFFDCDCD"/>
        </patternFill>
      </fill>
    </dxf>
    <dxf>
      <font>
        <b/>
        <i val="0"/>
        <strike val="0"/>
        <u val="none"/>
        <color rgb="FF7F26CE"/>
      </font>
      <fill>
        <patternFill>
          <bgColor rgb="FFFFFFFF"/>
        </patternFill>
      </fill>
    </dxf>
    <dxf>
      <font>
        <b/>
        <i val="0"/>
        <strike val="0"/>
        <u val="none"/>
        <color rgb="FF7F26CE"/>
      </font>
      <fill>
        <patternFill>
          <bgColor rgb="FFF4E6FF"/>
        </patternFill>
      </fill>
    </dxf>
    <dxf>
      <font>
        <b val="0"/>
        <i val="0"/>
        <strike val="0"/>
        <u val="none"/>
        <color rgb="FF7300D8"/>
      </font>
      <fill>
        <patternFill>
          <bgColor rgb="FFE2C0FF"/>
        </patternFill>
      </fill>
    </dxf>
    <dxf>
      <font>
        <b val="0"/>
        <i val="0"/>
        <strike val="0"/>
        <u val="none"/>
        <color rgb="FFFFFFFF"/>
      </font>
      <fill>
        <patternFill>
          <bgColor rgb="FFCF98FF"/>
        </patternFill>
      </fill>
    </dxf>
    <dxf>
      <font>
        <b val="0"/>
        <i val="0"/>
        <strike val="0"/>
        <u val="none"/>
        <color rgb="FFFFFFFF"/>
      </font>
      <fill>
        <patternFill>
          <bgColor rgb="FF9B55D9"/>
        </patternFill>
      </fill>
    </dxf>
    <dxf>
      <font>
        <color rgb="FFFFFFFF"/>
      </font>
      <fill>
        <patternFill>
          <bgColor rgb="FF7300D8"/>
        </patternFill>
      </fill>
    </dxf>
    <dxf>
      <font>
        <color rgb="FFFF0000"/>
      </font>
      <fill>
        <patternFill>
          <bgColor rgb="FFFDCDCD"/>
        </patternFill>
      </fill>
    </dxf>
    <dxf>
      <font>
        <color rgb="FFFF0000"/>
      </font>
      <fill>
        <patternFill>
          <bgColor rgb="FFFDCDCD"/>
        </patternFill>
      </fill>
    </dxf>
    <dxf>
      <font>
        <b val="0"/>
        <i val="0"/>
        <strike val="0"/>
        <u val="none"/>
        <color rgb="FFFF0000"/>
      </font>
    </dxf>
    <dxf>
      <font>
        <b val="0"/>
        <i val="0"/>
        <strike val="0"/>
        <u val="none"/>
        <color rgb="FFFA9100"/>
      </font>
    </dxf>
    <dxf>
      <font>
        <b val="0"/>
        <i val="0"/>
        <strike val="0"/>
        <u val="none"/>
        <color rgb="FF77DA00"/>
      </font>
    </dxf>
    <dxf>
      <font>
        <b val="0"/>
        <i val="0"/>
        <strike val="0"/>
        <u val="none"/>
        <color rgb="FF00B050"/>
      </font>
    </dxf>
    <dxf>
      <font>
        <color rgb="FFFFFF00"/>
      </font>
    </dxf>
    <dxf>
      <font>
        <b val="0"/>
        <i val="0"/>
        <strike val="0"/>
        <u val="none"/>
        <color rgb="FFFF0000"/>
      </font>
      <fill>
        <patternFill>
          <bgColor rgb="FFFDCDCD"/>
        </patternFill>
      </fill>
    </dxf>
    <dxf>
      <font>
        <color rgb="FFFDCDCD"/>
      </font>
      <fill>
        <patternFill>
          <bgColor rgb="FFFDCDCD"/>
        </patternFill>
      </fill>
    </dxf>
    <dxf>
      <font>
        <b val="0"/>
        <i val="0"/>
        <strike val="0"/>
        <u val="none"/>
        <color rgb="FFFF0000"/>
      </font>
      <fill>
        <patternFill>
          <bgColor rgb="FFFDCDCE"/>
        </patternFill>
      </fill>
    </dxf>
    <dxf>
      <font>
        <b/>
        <i val="0"/>
        <color rgb="FFFF0000"/>
      </font>
      <fill>
        <patternFill>
          <bgColor rgb="FFFFFFFF"/>
        </patternFill>
      </fill>
    </dxf>
    <dxf>
      <font>
        <b/>
        <i val="0"/>
        <color rgb="FFFA9100"/>
      </font>
    </dxf>
    <dxf>
      <font>
        <b/>
        <i val="0"/>
        <color rgb="FFFFFFFF"/>
      </font>
      <fill>
        <patternFill>
          <bgColor rgb="FF77DA00"/>
        </patternFill>
      </fill>
    </dxf>
    <dxf>
      <font>
        <b/>
        <i val="0"/>
        <color rgb="FFFFFFFF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FFFFFF"/>
        </patternFill>
      </fill>
    </dxf>
    <dxf>
      <font>
        <b/>
        <i val="0"/>
        <color rgb="FFFA9100"/>
      </font>
      <fill>
        <patternFill>
          <bgColor rgb="FFFFFFFF"/>
        </patternFill>
      </fill>
    </dxf>
    <dxf>
      <font>
        <b/>
        <i val="0"/>
        <color rgb="FFFFFFFF"/>
      </font>
      <fill>
        <patternFill>
          <bgColor rgb="FF77DA00"/>
        </patternFill>
      </fill>
    </dxf>
    <dxf>
      <font>
        <b/>
        <i val="0"/>
        <color rgb="FFFFFFFF"/>
      </font>
      <fill>
        <patternFill>
          <bgColor rgb="FF00B050"/>
        </patternFill>
      </fill>
    </dxf>
    <dxf>
      <font>
        <b/>
        <i val="0"/>
        <strike val="0"/>
        <u val="none"/>
        <color rgb="FF9B26CD"/>
      </font>
      <fill>
        <patternFill>
          <bgColor rgb="FFFFFFFF"/>
        </patternFill>
      </fill>
    </dxf>
    <dxf>
      <font>
        <b/>
        <i val="0"/>
        <strike val="0"/>
        <u val="none"/>
        <color rgb="FF9B26CD"/>
      </font>
      <fill>
        <patternFill>
          <bgColor rgb="FFEAB3FF"/>
        </patternFill>
      </fill>
    </dxf>
    <dxf>
      <font>
        <b/>
        <i val="0"/>
        <strike val="0"/>
        <u val="none"/>
        <color rgb="FFFFFFFF"/>
      </font>
      <fill>
        <patternFill>
          <bgColor rgb="FF9B26CD"/>
        </patternFill>
      </fill>
    </dxf>
    <dxf>
      <font>
        <b val="0"/>
        <i val="0"/>
        <strike val="0"/>
        <u val="none"/>
        <color rgb="FF268DCD"/>
      </font>
      <fill>
        <patternFill>
          <bgColor rgb="FFFFFFFF"/>
        </patternFill>
      </fill>
    </dxf>
    <dxf>
      <font>
        <b val="0"/>
        <i val="0"/>
        <strike val="0"/>
        <u val="none"/>
        <color rgb="FFFF0000"/>
      </font>
      <fill>
        <patternFill>
          <bgColor rgb="FFFDCDCE"/>
        </patternFill>
      </fill>
    </dxf>
    <dxf>
      <font>
        <b/>
        <i val="0"/>
        <strike val="0"/>
        <u val="none"/>
        <color rgb="FFFF0000"/>
      </font>
      <fill>
        <patternFill>
          <bgColor rgb="FF268DCD"/>
        </patternFill>
      </fill>
    </dxf>
    <dxf>
      <font>
        <b val="0"/>
        <i val="0"/>
        <strike val="0"/>
        <u val="none"/>
        <color rgb="FFFF0000"/>
      </font>
      <fill>
        <patternFill>
          <bgColor rgb="FFFDCDCE"/>
        </patternFill>
      </fill>
    </dxf>
    <dxf>
      <font>
        <b val="0"/>
        <i val="0"/>
        <strike val="0"/>
        <u val="none"/>
        <color rgb="FFFF0000"/>
      </font>
      <fill>
        <patternFill>
          <bgColor rgb="FFFDCDCD"/>
        </patternFill>
      </fill>
    </dxf>
    <dxf>
      <font>
        <b/>
        <i val="0"/>
        <strike val="0"/>
        <u val="none"/>
        <color rgb="FFFF0000"/>
      </font>
      <fill>
        <patternFill>
          <bgColor rgb="FFFFFFFF"/>
        </patternFill>
      </fill>
    </dxf>
    <dxf>
      <font>
        <b/>
        <i val="0"/>
        <strike val="0"/>
        <u val="none"/>
        <color rgb="FFFBAE43"/>
      </font>
      <fill>
        <patternFill>
          <bgColor rgb="FFFFFFFF"/>
        </patternFill>
      </fill>
    </dxf>
    <dxf>
      <font>
        <b/>
        <i val="0"/>
        <strike val="0"/>
        <u val="none"/>
        <color rgb="FFFFFFFF"/>
      </font>
      <fill>
        <patternFill>
          <bgColor rgb="FF92D050"/>
        </patternFill>
      </fill>
    </dxf>
    <dxf>
      <font>
        <b/>
        <i val="0"/>
        <strike val="0"/>
        <u val="none"/>
        <color rgb="FFFFFFFF"/>
      </font>
      <fill>
        <patternFill>
          <bgColor rgb="FF00B050"/>
        </patternFill>
      </fill>
    </dxf>
    <dxf>
      <font>
        <b val="0"/>
        <i val="0"/>
        <strike val="0"/>
        <u val="none"/>
        <color rgb="FFFF0000"/>
      </font>
    </dxf>
    <dxf>
      <font>
        <b val="0"/>
        <i val="0"/>
        <strike val="0"/>
        <u val="none"/>
        <color rgb="FFFFC000"/>
      </font>
    </dxf>
    <dxf>
      <font>
        <b val="0"/>
        <i val="0"/>
        <strike val="0"/>
        <u val="none"/>
        <color rgb="FF92D050"/>
      </font>
    </dxf>
    <dxf>
      <font>
        <b val="0"/>
        <i val="0"/>
        <strike val="0"/>
        <u val="none"/>
        <color rgb="FF00B050"/>
      </font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b val="0"/>
        <i val="0"/>
        <strike val="0"/>
        <u val="none"/>
        <color rgb="FFFF0000"/>
      </font>
      <fill>
        <patternFill>
          <bgColor rgb="FFFFCDCE"/>
        </patternFill>
      </fill>
    </dxf>
    <dxf>
      <fill>
        <patternFill>
          <bgColor rgb="FFFFFFFF"/>
        </patternFill>
      </fill>
    </dxf>
    <dxf>
      <font>
        <b val="0"/>
        <i val="0"/>
        <strike val="0"/>
        <u val="none"/>
        <color rgb="FFFF0000"/>
      </font>
      <fill>
        <patternFill>
          <bgColor rgb="FFFFCDCE"/>
        </patternFill>
      </fill>
    </dxf>
    <dxf>
      <font>
        <b val="0"/>
        <i val="0"/>
        <strike val="0"/>
        <u val="none"/>
        <color rgb="FFFF0000"/>
      </font>
      <fill>
        <patternFill>
          <bgColor rgb="FFFFCCCD"/>
        </patternFill>
      </fill>
    </dxf>
    <dxf>
      <font>
        <b/>
        <i val="0"/>
        <strike val="0"/>
        <u val="none"/>
        <color rgb="FF7F26CE"/>
      </font>
      <fill>
        <patternFill>
          <bgColor rgb="FFFFFFFF"/>
        </patternFill>
      </fill>
    </dxf>
    <dxf>
      <font>
        <b/>
        <i val="0"/>
        <strike val="0"/>
        <u val="none"/>
        <color rgb="FF7F26CE"/>
      </font>
      <fill>
        <patternFill>
          <bgColor rgb="FFE9B2FF"/>
        </patternFill>
      </fill>
    </dxf>
    <dxf>
      <font>
        <b/>
        <i val="0"/>
        <strike val="0"/>
        <u val="none"/>
        <color rgb="FFFFFFFF"/>
      </font>
      <fill>
        <patternFill>
          <bgColor rgb="FF9B26CD"/>
        </patternFill>
      </fill>
    </dxf>
    <dxf>
      <font>
        <b val="0"/>
        <i val="0"/>
        <strike val="0"/>
        <u/>
        <color rgb="FFFF0000"/>
      </font>
      <fill>
        <patternFill>
          <bgColor rgb="FFFFFFFF"/>
        </patternFill>
      </fill>
    </dxf>
    <dxf>
      <font>
        <b val="0"/>
        <i val="0"/>
        <strike val="0"/>
        <u/>
        <color rgb="FFFF0000"/>
      </font>
    </dxf>
    <dxf>
      <font>
        <b/>
        <i val="0"/>
        <strike val="0"/>
        <u val="none"/>
        <color rgb="FFFF0000"/>
      </font>
      <fill>
        <patternFill>
          <bgColor rgb="FFFFFFFF"/>
        </patternFill>
      </fill>
    </dxf>
    <dxf>
      <font>
        <b/>
        <i val="0"/>
        <strike val="0"/>
        <u val="none"/>
        <color rgb="FFFBAE43"/>
      </font>
      <fill>
        <patternFill>
          <bgColor rgb="FFFFFFFF"/>
        </patternFill>
      </fill>
    </dxf>
    <dxf>
      <font>
        <b/>
        <i val="0"/>
        <strike val="0"/>
        <u val="none"/>
        <color rgb="FFFFFFFF"/>
      </font>
      <fill>
        <patternFill>
          <bgColor rgb="FF92D050"/>
        </patternFill>
      </fill>
    </dxf>
    <dxf>
      <font>
        <b/>
        <i val="0"/>
        <strike val="0"/>
        <u val="none"/>
        <color rgb="FFFFFFFF"/>
      </font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92D050"/>
      <rgbColor rgb="FF0000FF"/>
      <rgbColor rgb="FFFFFF00"/>
      <rgbColor rgb="FFE165FF"/>
      <rgbColor rgb="FF00FFE0"/>
      <rgbColor rgb="FFFFCDCE"/>
      <rgbColor rgb="FF268DCD"/>
      <rgbColor rgb="FF000080"/>
      <rgbColor rgb="FFCAA883"/>
      <rgbColor rgb="FF7300D8"/>
      <rgbColor rgb="FF1F8CCD"/>
      <rgbColor rgb="FFBFBFBF"/>
      <rgbColor rgb="FF808080"/>
      <rgbColor rgb="FF669CFF"/>
      <rgbColor rgb="FF9B26CD"/>
      <rgbColor rgb="FFF4E6FF"/>
      <rgbColor rgb="FFDDEBF9"/>
      <rgbColor rgb="FF8026CE"/>
      <rgbColor rgb="FFFFB264"/>
      <rgbColor rgb="FF0563C1"/>
      <rgbColor rgb="FFE2C0FF"/>
      <rgbColor rgb="FF000080"/>
      <rgbColor rgb="FFEAB3FF"/>
      <rgbColor rgb="FFE9FF00"/>
      <rgbColor rgb="FF00B0F0"/>
      <rgbColor rgb="FF751ED8"/>
      <rgbColor rgb="FF800000"/>
      <rgbColor rgb="FF268CCD"/>
      <rgbColor rgb="FF0000FF"/>
      <rgbColor rgb="FF00D1FF"/>
      <rgbColor rgb="FFD9D9D9"/>
      <rgbColor rgb="FFC2FF7F"/>
      <rgbColor rgb="FFFFD966"/>
      <rgbColor rgb="FFB1DCFC"/>
      <rgbColor rgb="FFE9B2FF"/>
      <rgbColor rgb="FFCF98FF"/>
      <rgbColor rgb="FFFFCCCD"/>
      <rgbColor rgb="FF2E75B6"/>
      <rgbColor rgb="FF31AEF1"/>
      <rgbColor rgb="FF77DA00"/>
      <rgbColor rgb="FFFFC000"/>
      <rgbColor rgb="FFFA9100"/>
      <rgbColor rgb="FFFBAE43"/>
      <rgbColor rgb="FF9B55D9"/>
      <rgbColor rgb="FF99ABB5"/>
      <rgbColor rgb="FF33B1FF"/>
      <rgbColor rgb="FF00B050"/>
      <rgbColor rgb="FF003300"/>
      <rgbColor rgb="FFFDCDCE"/>
      <rgbColor rgb="FFCFB2FF"/>
      <rgbColor rgb="FF9B26CE"/>
      <rgbColor rgb="FF7F26CE"/>
      <rgbColor rgb="FFFDCDC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422640</xdr:colOff>
      <xdr:row>123</xdr:row>
      <xdr:rowOff>0</xdr:rowOff>
    </xdr:from>
    <xdr:to>
      <xdr:col>48</xdr:col>
      <xdr:colOff>83160</xdr:colOff>
      <xdr:row>123</xdr:row>
      <xdr:rowOff>214920</xdr:rowOff>
    </xdr:to>
    <xdr:pic>
      <xdr:nvPicPr>
        <xdr:cNvPr id="2" name="Image 3"/>
        <xdr:cNvPicPr/>
      </xdr:nvPicPr>
      <xdr:blipFill>
        <a:blip xmlns:r="http://schemas.openxmlformats.org/officeDocument/2006/relationships" r:embed="rId1" cstate="print"/>
        <a:srcRect l="-3122" t="-8660" r="-3014" b="-6041"/>
        <a:stretch/>
      </xdr:blipFill>
      <xdr:spPr>
        <a:xfrm>
          <a:off x="18183240" y="34125840"/>
          <a:ext cx="1424160" cy="214920"/>
        </a:xfrm>
        <a:prstGeom prst="rect">
          <a:avLst/>
        </a:prstGeom>
        <a:ln w="12600">
          <a:noFill/>
        </a:ln>
      </xdr:spPr>
    </xdr:pic>
    <xdr:clientData/>
  </xdr:twoCellAnchor>
  <xdr:twoCellAnchor editAs="oneCell">
    <xdr:from>
      <xdr:col>2</xdr:col>
      <xdr:colOff>60840</xdr:colOff>
      <xdr:row>123</xdr:row>
      <xdr:rowOff>0</xdr:rowOff>
    </xdr:from>
    <xdr:to>
      <xdr:col>5</xdr:col>
      <xdr:colOff>34200</xdr:colOff>
      <xdr:row>129</xdr:row>
      <xdr:rowOff>36360</xdr:rowOff>
    </xdr:to>
    <xdr:pic>
      <xdr:nvPicPr>
        <xdr:cNvPr id="3" name="Image 4"/>
        <xdr:cNvPicPr/>
      </xdr:nvPicPr>
      <xdr:blipFill>
        <a:blip xmlns:r="http://schemas.openxmlformats.org/officeDocument/2006/relationships" r:embed="rId2" cstate="print"/>
        <a:srcRect t="13353" r="22806" b="4536"/>
        <a:stretch/>
      </xdr:blipFill>
      <xdr:spPr>
        <a:xfrm>
          <a:off x="352080" y="34125840"/>
          <a:ext cx="1383840" cy="143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114480</xdr:colOff>
      <xdr:row>6</xdr:row>
      <xdr:rowOff>41040</xdr:rowOff>
    </xdr:to>
    <xdr:pic>
      <xdr:nvPicPr>
        <xdr:cNvPr id="4" name="Image 125" descr="Macintosh HD:Users:poste2:Desktop:Charte AcadRennes20:Bloc marques AC Rennes:27_logoAC_RENNES.pdf"/>
        <xdr:cNvPicPr/>
      </xdr:nvPicPr>
      <xdr:blipFill>
        <a:blip xmlns:r="http://schemas.openxmlformats.org/officeDocument/2006/relationships" r:embed="rId3"/>
        <a:stretch/>
      </xdr:blipFill>
      <xdr:spPr>
        <a:xfrm>
          <a:off x="120600" y="126360"/>
          <a:ext cx="1171800" cy="965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J130"/>
  <sheetViews>
    <sheetView showGridLines="0" tabSelected="1" zoomScale="50" zoomScaleNormal="50" workbookViewId="0">
      <selection activeCell="U14" sqref="U14"/>
    </sheetView>
  </sheetViews>
  <sheetFormatPr baseColWidth="10" defaultColWidth="10.85546875" defaultRowHeight="15"/>
  <cols>
    <col min="1" max="1" width="1.7109375" style="1" customWidth="1"/>
    <col min="2" max="2" width="2.42578125" style="1" customWidth="1"/>
    <col min="3" max="3" width="1.7109375" style="1" customWidth="1"/>
    <col min="4" max="4" width="10.85546875" style="2"/>
    <col min="5" max="5" width="7.42578125" style="1" customWidth="1"/>
    <col min="6" max="6" width="1.7109375" style="1" customWidth="1"/>
    <col min="7" max="7" width="5" style="1" customWidth="1"/>
    <col min="8" max="8" width="7.42578125" style="1" customWidth="1"/>
    <col min="9" max="36" width="5.85546875" style="1" customWidth="1"/>
    <col min="37" max="37" width="8.85546875" style="1" customWidth="1"/>
    <col min="38" max="39" width="8.28515625" style="1" customWidth="1"/>
    <col min="40" max="40" width="8.85546875" style="1" customWidth="1"/>
    <col min="41" max="41" width="1.7109375" style="1" customWidth="1"/>
    <col min="42" max="42" width="11.7109375" style="1" customWidth="1"/>
    <col min="43" max="43" width="1.7109375" style="1" customWidth="1"/>
    <col min="44" max="44" width="8.28515625" style="1" customWidth="1"/>
    <col min="45" max="45" width="3.28515625" style="1" customWidth="1"/>
    <col min="46" max="47" width="1.7109375" style="1" customWidth="1"/>
    <col min="48" max="48" width="10" style="1" customWidth="1"/>
    <col min="49" max="49" width="3.28515625" style="1" customWidth="1"/>
    <col min="50" max="50" width="1.7109375" style="1" customWidth="1"/>
    <col min="51" max="52" width="2.42578125" style="1" customWidth="1"/>
    <col min="53" max="53" width="13.42578125" style="3" customWidth="1"/>
    <col min="54" max="54" width="3.140625" style="3" hidden="1" customWidth="1"/>
    <col min="55" max="55" width="14.85546875" style="3" hidden="1" customWidth="1"/>
    <col min="56" max="56" width="41" style="3" hidden="1" customWidth="1"/>
    <col min="57" max="57" width="14.85546875" style="3" hidden="1" customWidth="1"/>
    <col min="58" max="58" width="12.7109375" style="3" hidden="1" customWidth="1"/>
    <col min="59" max="59" width="2.7109375" style="3" hidden="1" customWidth="1"/>
    <col min="60" max="60" width="23.85546875" style="3" hidden="1" customWidth="1"/>
    <col min="61" max="61" width="5" style="3" customWidth="1"/>
    <col min="62" max="62" width="39.140625" style="3" customWidth="1"/>
    <col min="63" max="63" width="5" style="3" customWidth="1"/>
    <col min="64" max="64" width="89.28515625" style="3" customWidth="1"/>
    <col min="65" max="65" width="10.85546875" style="3"/>
    <col min="66" max="66" width="136.28515625" style="3" customWidth="1"/>
    <col min="67" max="67" width="10.85546875" style="3"/>
    <col min="68" max="68" width="15.28515625" style="3" customWidth="1"/>
    <col min="69" max="91" width="10.85546875" style="3"/>
    <col min="92" max="1024" width="10.85546875" style="1"/>
  </cols>
  <sheetData>
    <row r="1" spans="2:91" ht="9.9499999999999993" customHeight="1"/>
    <row r="2" spans="2:91" ht="15" customHeight="1"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7"/>
    </row>
    <row r="3" spans="2:91" ht="9.9499999999999993" customHeight="1">
      <c r="B3" s="8"/>
      <c r="C3" s="9"/>
      <c r="D3" s="10"/>
      <c r="E3" s="9"/>
      <c r="F3" s="11"/>
      <c r="G3" s="11"/>
      <c r="H3" s="12"/>
      <c r="I3" s="11"/>
      <c r="J3" s="11"/>
      <c r="K3" s="13"/>
      <c r="L3" s="13"/>
      <c r="M3" s="13"/>
      <c r="N3" s="13"/>
      <c r="O3" s="13"/>
      <c r="P3" s="13"/>
      <c r="Q3" s="13"/>
      <c r="R3" s="9"/>
      <c r="S3" s="9"/>
      <c r="T3" s="9"/>
      <c r="U3" s="9"/>
      <c r="V3" s="9"/>
      <c r="W3" s="9"/>
      <c r="X3" s="9"/>
      <c r="Y3" s="9"/>
      <c r="Z3" s="11"/>
      <c r="AA3" s="11"/>
      <c r="AB3" s="13"/>
      <c r="AC3" s="13"/>
      <c r="AD3" s="13"/>
      <c r="AE3" s="13"/>
      <c r="AF3" s="13"/>
      <c r="AG3" s="13"/>
      <c r="AH3" s="11"/>
      <c r="AI3" s="11"/>
      <c r="AJ3" s="11"/>
      <c r="AK3" s="13"/>
      <c r="AL3" s="13"/>
      <c r="AM3" s="13"/>
      <c r="AN3" s="13"/>
      <c r="AO3" s="9"/>
      <c r="AP3" s="9"/>
      <c r="AQ3" s="9"/>
      <c r="AR3" s="9"/>
      <c r="AS3" s="9"/>
      <c r="AT3" s="9"/>
      <c r="AU3" s="9"/>
      <c r="AV3" s="14"/>
      <c r="AW3" s="14"/>
      <c r="AX3" s="14"/>
      <c r="AY3" s="15"/>
    </row>
    <row r="4" spans="2:91" ht="9.9499999999999993" customHeight="1">
      <c r="B4" s="8"/>
      <c r="C4" s="9"/>
      <c r="D4" s="10"/>
      <c r="E4" s="9"/>
      <c r="F4" s="11"/>
      <c r="G4" s="11"/>
      <c r="H4" s="12"/>
      <c r="I4" s="11"/>
      <c r="J4" s="11"/>
      <c r="K4" s="13"/>
      <c r="L4" s="13"/>
      <c r="M4" s="13"/>
      <c r="N4" s="13"/>
      <c r="O4" s="13"/>
      <c r="P4" s="13"/>
      <c r="Q4" s="13"/>
      <c r="R4" s="9"/>
      <c r="S4" s="9"/>
      <c r="T4" s="9"/>
      <c r="U4" s="9"/>
      <c r="V4" s="9"/>
      <c r="W4" s="9"/>
      <c r="X4" s="9"/>
      <c r="Y4" s="9"/>
      <c r="Z4" s="11"/>
      <c r="AA4" s="11"/>
      <c r="AB4" s="13"/>
      <c r="AC4" s="13"/>
      <c r="AD4" s="13"/>
      <c r="AE4" s="13"/>
      <c r="AF4" s="13"/>
      <c r="AG4" s="13"/>
      <c r="AH4" s="11"/>
      <c r="AI4" s="11"/>
      <c r="AJ4" s="11"/>
      <c r="AK4" s="13"/>
      <c r="AL4" s="13"/>
      <c r="AM4" s="13"/>
      <c r="AN4" s="13"/>
      <c r="AO4" s="9"/>
      <c r="AP4" s="9"/>
      <c r="AQ4" s="9"/>
      <c r="AR4" s="9"/>
      <c r="AS4" s="9"/>
      <c r="AT4" s="9"/>
      <c r="AU4" s="9"/>
      <c r="AV4" s="9"/>
      <c r="AW4" s="9"/>
      <c r="AX4" s="14"/>
      <c r="AY4" s="15"/>
    </row>
    <row r="5" spans="2:91" ht="27.95" customHeight="1">
      <c r="B5" s="8"/>
      <c r="C5" s="9"/>
      <c r="D5" s="10"/>
      <c r="E5" s="9"/>
      <c r="F5" s="16"/>
      <c r="G5" s="9"/>
      <c r="H5" s="260"/>
      <c r="I5" s="260"/>
      <c r="J5" s="260"/>
      <c r="K5" s="261"/>
      <c r="L5" s="261"/>
      <c r="M5" s="261"/>
      <c r="N5" s="261"/>
      <c r="O5" s="261"/>
      <c r="P5" s="261"/>
      <c r="Q5" s="261"/>
      <c r="R5" s="261"/>
      <c r="S5" s="17"/>
      <c r="T5" s="262"/>
      <c r="U5" s="262"/>
      <c r="V5" s="263"/>
      <c r="W5" s="263"/>
      <c r="X5" s="263"/>
      <c r="Y5" s="18"/>
      <c r="Z5" s="262"/>
      <c r="AA5" s="262"/>
      <c r="AB5" s="262"/>
      <c r="AC5" s="263"/>
      <c r="AD5" s="263"/>
      <c r="AE5" s="18"/>
      <c r="AF5" s="18"/>
      <c r="AG5" s="18"/>
      <c r="AH5" s="19"/>
      <c r="AI5" s="262"/>
      <c r="AJ5" s="262"/>
      <c r="AK5" s="263"/>
      <c r="AL5" s="263"/>
      <c r="AM5" s="20"/>
      <c r="AN5" s="21"/>
      <c r="AO5" s="22"/>
      <c r="AP5" s="9"/>
      <c r="AQ5" s="9"/>
      <c r="AR5" s="9"/>
      <c r="AS5" s="23"/>
      <c r="AT5" s="23"/>
      <c r="AU5" s="23"/>
      <c r="AV5" s="9"/>
      <c r="AW5" s="9"/>
      <c r="AX5" s="9"/>
      <c r="AY5" s="15"/>
    </row>
    <row r="6" spans="2:91" ht="9.9499999999999993" customHeight="1">
      <c r="B6" s="8"/>
      <c r="C6" s="9"/>
      <c r="D6" s="10"/>
      <c r="E6" s="9"/>
      <c r="F6" s="9"/>
      <c r="G6" s="9"/>
      <c r="H6" s="24"/>
      <c r="I6" s="24"/>
      <c r="J6" s="24"/>
      <c r="K6" s="25"/>
      <c r="L6" s="25"/>
      <c r="M6" s="25"/>
      <c r="N6" s="25"/>
      <c r="O6" s="25"/>
      <c r="P6" s="25"/>
      <c r="Q6" s="26"/>
      <c r="R6" s="26"/>
      <c r="S6" s="27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2"/>
      <c r="AI6" s="9"/>
      <c r="AJ6" s="9"/>
      <c r="AK6" s="9"/>
      <c r="AL6" s="9"/>
      <c r="AM6" s="9"/>
      <c r="AN6" s="9"/>
      <c r="AO6" s="22"/>
      <c r="AP6" s="9"/>
      <c r="AQ6" s="9"/>
      <c r="AR6" s="9"/>
      <c r="AS6" s="23"/>
      <c r="AT6" s="23"/>
      <c r="AU6" s="23"/>
      <c r="AV6" s="9"/>
      <c r="AW6" s="9"/>
      <c r="AX6" s="9"/>
      <c r="AY6" s="15"/>
    </row>
    <row r="7" spans="2:91" ht="27.95" customHeight="1">
      <c r="B7" s="8"/>
      <c r="C7" s="9"/>
      <c r="D7" s="10"/>
      <c r="E7" s="9"/>
      <c r="F7" s="16"/>
      <c r="G7" s="9"/>
      <c r="H7" s="260"/>
      <c r="I7" s="260"/>
      <c r="J7" s="260"/>
      <c r="K7" s="261"/>
      <c r="L7" s="261"/>
      <c r="M7" s="261"/>
      <c r="N7" s="261"/>
      <c r="O7" s="261"/>
      <c r="P7" s="261"/>
      <c r="Q7" s="261"/>
      <c r="R7" s="261"/>
      <c r="S7" s="17"/>
      <c r="T7" s="262"/>
      <c r="U7" s="262"/>
      <c r="V7" s="262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9"/>
      <c r="AH7" s="26"/>
      <c r="AI7" s="262"/>
      <c r="AJ7" s="262"/>
      <c r="AK7" s="263"/>
      <c r="AL7" s="263"/>
      <c r="AM7" s="9"/>
      <c r="AN7" s="9"/>
      <c r="AO7" s="22"/>
      <c r="AP7" s="9"/>
      <c r="AQ7" s="9"/>
      <c r="AR7" s="9"/>
      <c r="AS7" s="23"/>
      <c r="AT7" s="23"/>
      <c r="AU7" s="23"/>
      <c r="AV7" s="9"/>
      <c r="AW7" s="9"/>
      <c r="AX7" s="9"/>
      <c r="AY7" s="15"/>
    </row>
    <row r="8" spans="2:91" s="30" customFormat="1" ht="15" customHeight="1">
      <c r="B8" s="31"/>
      <c r="C8" s="32"/>
      <c r="D8" s="33"/>
      <c r="E8" s="32"/>
      <c r="F8" s="32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34" t="s">
        <v>0</v>
      </c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9"/>
      <c r="AP8" s="9"/>
      <c r="AQ8" s="9"/>
      <c r="AR8" s="9"/>
      <c r="AS8" s="35"/>
      <c r="AT8" s="35"/>
      <c r="AU8" s="35"/>
      <c r="AV8" s="32"/>
      <c r="AW8" s="32"/>
      <c r="AX8" s="32"/>
      <c r="AY8" s="36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</row>
    <row r="9" spans="2:91" ht="9.9499999999999993" customHeight="1">
      <c r="B9" s="8"/>
      <c r="C9" s="9"/>
      <c r="D9" s="37"/>
      <c r="E9" s="23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38"/>
      <c r="U9" s="38"/>
      <c r="V9" s="38"/>
      <c r="W9" s="38"/>
      <c r="X9" s="39"/>
      <c r="Y9" s="39"/>
      <c r="Z9" s="39"/>
      <c r="AA9" s="39"/>
      <c r="AB9" s="9"/>
      <c r="AC9" s="9"/>
      <c r="AD9" s="9"/>
      <c r="AE9" s="9"/>
      <c r="AF9" s="9"/>
      <c r="AG9" s="9"/>
      <c r="AH9" s="9"/>
      <c r="AI9" s="9"/>
      <c r="AJ9" s="251"/>
      <c r="AK9" s="9"/>
      <c r="AL9" s="9"/>
      <c r="AM9" s="9"/>
      <c r="AN9" s="9"/>
      <c r="AO9" s="9"/>
      <c r="AP9" s="9"/>
      <c r="AQ9" s="9"/>
      <c r="AR9" s="9"/>
      <c r="AS9" s="40"/>
      <c r="AT9" s="40"/>
      <c r="AU9" s="40"/>
      <c r="AV9" s="9"/>
      <c r="AW9" s="9"/>
      <c r="AX9" s="9"/>
      <c r="AY9" s="15"/>
      <c r="AZ9" s="41"/>
      <c r="BA9" s="42"/>
      <c r="BB9" s="42"/>
    </row>
    <row r="10" spans="2:91" s="30" customFormat="1" ht="60" customHeight="1">
      <c r="B10" s="252"/>
      <c r="C10" s="252"/>
      <c r="D10" s="252"/>
      <c r="E10" s="252"/>
      <c r="F10" s="43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6"/>
      <c r="R10" s="46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251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43"/>
      <c r="AY10" s="48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</row>
    <row r="11" spans="2:91" ht="29.1" customHeight="1">
      <c r="B11" s="49"/>
      <c r="C11" s="50"/>
      <c r="D11" s="51"/>
      <c r="E11" s="50"/>
      <c r="F11" s="50"/>
      <c r="G11" s="52"/>
      <c r="H11" s="254"/>
      <c r="I11" s="254"/>
      <c r="J11" s="254"/>
      <c r="K11" s="254"/>
      <c r="L11" s="254"/>
      <c r="M11" s="254"/>
      <c r="N11" s="254"/>
      <c r="O11" s="254"/>
      <c r="P11" s="254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53"/>
      <c r="AJ11" s="53"/>
      <c r="AK11" s="53"/>
      <c r="AL11" s="53"/>
      <c r="AM11" s="53"/>
      <c r="AN11" s="53"/>
      <c r="AO11" s="53"/>
      <c r="AP11" s="54"/>
      <c r="AQ11" s="55"/>
      <c r="AR11" s="55"/>
      <c r="AS11" s="55"/>
      <c r="AT11" s="55"/>
      <c r="AU11" s="55"/>
      <c r="AV11" s="55"/>
      <c r="AW11" s="55"/>
      <c r="AX11" s="55"/>
      <c r="AY11" s="56"/>
    </row>
    <row r="12" spans="2:91" ht="5.0999999999999996" customHeight="1">
      <c r="B12" s="8"/>
      <c r="C12" s="9"/>
      <c r="D12" s="10"/>
      <c r="E12" s="9"/>
      <c r="F12" s="9"/>
      <c r="G12" s="57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9"/>
    </row>
    <row r="13" spans="2:91" ht="12" customHeight="1">
      <c r="B13" s="8"/>
      <c r="C13" s="9"/>
      <c r="D13" s="10"/>
      <c r="E13" s="9"/>
      <c r="F13" s="9"/>
      <c r="G13" s="5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60"/>
      <c r="AQ13" s="61"/>
      <c r="AR13" s="62"/>
      <c r="AS13" s="63"/>
      <c r="AT13" s="64"/>
      <c r="AU13" s="65"/>
      <c r="AV13" s="64"/>
      <c r="AW13" s="66"/>
      <c r="AX13" s="28"/>
      <c r="AY13" s="67"/>
    </row>
    <row r="14" spans="2:91" s="9" customFormat="1" ht="12" customHeight="1">
      <c r="B14" s="8"/>
      <c r="D14" s="10"/>
      <c r="G14" s="57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68"/>
      <c r="AQ14" s="68"/>
      <c r="AR14" s="68"/>
      <c r="AS14" s="68"/>
      <c r="AT14" s="57"/>
      <c r="AU14" s="69"/>
      <c r="AV14" s="57"/>
      <c r="AW14" s="69"/>
      <c r="AX14" s="28"/>
      <c r="AY14" s="67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</row>
    <row r="15" spans="2:91" ht="60" customHeight="1">
      <c r="B15" s="8"/>
      <c r="C15" s="9"/>
      <c r="D15" s="10"/>
      <c r="E15" s="9"/>
      <c r="F15" s="9"/>
      <c r="G15" s="5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56" t="s">
        <v>1</v>
      </c>
      <c r="X15" s="256"/>
      <c r="Y15" s="256"/>
      <c r="Z15" s="256"/>
      <c r="AA15" s="256"/>
      <c r="AB15" s="256"/>
      <c r="AC15" s="256"/>
      <c r="AD15" s="256"/>
      <c r="AE15" s="257" t="str">
        <f>IF(BH127&gt;60%,BD127,"!")</f>
        <v>!</v>
      </c>
      <c r="AF15" s="257"/>
      <c r="AG15" s="257"/>
      <c r="AH15" s="258" t="s">
        <v>2</v>
      </c>
      <c r="AI15" s="258"/>
      <c r="AJ15" s="258"/>
      <c r="AK15" s="28"/>
      <c r="AL15" s="259" t="str">
        <f>IF(BH127&gt;60%,"","Nombre de compétences évaluées insuffisant")</f>
        <v>Nombre de compétences évaluées insuffisant</v>
      </c>
      <c r="AM15" s="259"/>
      <c r="AN15" s="259"/>
      <c r="AO15" s="259"/>
      <c r="AP15" s="259"/>
      <c r="AQ15" s="68"/>
      <c r="AR15" s="68"/>
      <c r="AS15" s="68"/>
      <c r="AT15" s="57"/>
      <c r="AU15" s="69"/>
      <c r="AV15" s="57"/>
      <c r="AW15" s="69"/>
      <c r="AX15" s="28"/>
      <c r="AY15" s="67"/>
    </row>
    <row r="16" spans="2:91" ht="20.100000000000001" customHeight="1">
      <c r="B16" s="8"/>
      <c r="C16" s="9"/>
      <c r="D16" s="71"/>
      <c r="E16" s="248">
        <v>1</v>
      </c>
      <c r="F16" s="72"/>
      <c r="G16" s="249" t="s">
        <v>3</v>
      </c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73"/>
      <c r="AS16" s="57"/>
      <c r="AT16" s="57"/>
      <c r="AU16" s="57"/>
      <c r="AV16" s="57"/>
      <c r="AW16" s="57"/>
      <c r="AX16" s="57"/>
      <c r="AY16" s="15"/>
      <c r="BA16" s="30"/>
      <c r="BB16" s="30"/>
      <c r="BC16" s="74" t="s">
        <v>4</v>
      </c>
      <c r="BD16" s="74" t="s">
        <v>5</v>
      </c>
      <c r="BF16" s="75" t="s">
        <v>6</v>
      </c>
    </row>
    <row r="17" spans="1:91" ht="20.100000000000001" customHeight="1">
      <c r="B17" s="8"/>
      <c r="C17" s="9"/>
      <c r="D17" s="71"/>
      <c r="E17" s="248"/>
      <c r="F17" s="72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73"/>
      <c r="AS17" s="57"/>
      <c r="AT17" s="57"/>
      <c r="AU17" s="57"/>
      <c r="AV17" s="57"/>
      <c r="AW17" s="57"/>
      <c r="AX17" s="57"/>
      <c r="AY17" s="15"/>
      <c r="BA17" s="30"/>
      <c r="BB17" s="30"/>
      <c r="BC17" s="76"/>
      <c r="BD17" s="77"/>
      <c r="BE17" s="78"/>
      <c r="BF17" s="76"/>
    </row>
    <row r="18" spans="1:91" s="79" customFormat="1" ht="24.95" customHeight="1">
      <c r="B18" s="80"/>
      <c r="C18" s="18"/>
      <c r="D18" s="81"/>
      <c r="E18" s="18"/>
      <c r="F18" s="18"/>
      <c r="G18" s="82"/>
      <c r="H18" s="83"/>
      <c r="I18" s="83"/>
      <c r="J18" s="83"/>
      <c r="K18" s="83"/>
      <c r="L18" s="38"/>
      <c r="M18" s="38"/>
      <c r="N18" s="84"/>
      <c r="O18" s="84"/>
      <c r="P18" s="18"/>
      <c r="Q18" s="38"/>
      <c r="R18" s="38"/>
      <c r="S18" s="38"/>
      <c r="T18" s="38"/>
      <c r="U18" s="250"/>
      <c r="V18" s="250"/>
      <c r="W18" s="250"/>
      <c r="X18" s="85"/>
      <c r="Y18" s="85"/>
      <c r="Z18" s="84"/>
      <c r="AA18" s="18"/>
      <c r="AB18" s="38"/>
      <c r="AC18" s="38"/>
      <c r="AD18" s="38"/>
      <c r="AE18" s="84"/>
      <c r="AF18" s="84"/>
      <c r="AG18" s="84"/>
      <c r="AH18" s="86"/>
      <c r="AI18" s="86"/>
      <c r="AJ18" s="86"/>
      <c r="AK18" s="87"/>
      <c r="AL18" s="87"/>
      <c r="AM18" s="87"/>
      <c r="AN18" s="87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8"/>
      <c r="BA18" s="89"/>
      <c r="BB18" s="89"/>
      <c r="BC18" s="90"/>
      <c r="BD18" s="90"/>
      <c r="BE18" s="89"/>
      <c r="BF18" s="90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</row>
    <row r="19" spans="1:91" ht="20.100000000000001" customHeight="1">
      <c r="B19" s="8"/>
      <c r="C19" s="9"/>
      <c r="D19" s="9"/>
      <c r="E19" s="9"/>
      <c r="F19" s="9"/>
      <c r="G19" s="91"/>
      <c r="H19" s="233" t="s">
        <v>7</v>
      </c>
      <c r="I19" s="233"/>
      <c r="J19" s="92" t="s">
        <v>8</v>
      </c>
      <c r="K19" s="234" t="s">
        <v>9</v>
      </c>
      <c r="L19" s="234"/>
      <c r="M19" s="93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57"/>
      <c r="AS19" s="57"/>
      <c r="AT19" s="57"/>
      <c r="AU19" s="57"/>
      <c r="AV19" s="57"/>
      <c r="AW19" s="57"/>
      <c r="AX19" s="57"/>
      <c r="AY19" s="15"/>
      <c r="BC19" s="94"/>
      <c r="BD19" s="94"/>
      <c r="BF19" s="94"/>
    </row>
    <row r="20" spans="1:91" ht="24.95" customHeight="1">
      <c r="B20" s="95"/>
      <c r="C20" s="96"/>
      <c r="D20" s="96"/>
      <c r="E20" s="96"/>
      <c r="F20" s="97"/>
      <c r="G20" s="98"/>
      <c r="H20" s="99"/>
      <c r="I20" s="99"/>
      <c r="J20" s="99"/>
      <c r="K20" s="99"/>
      <c r="L20" s="99"/>
      <c r="M20" s="99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101"/>
      <c r="AJ20" s="101"/>
      <c r="AK20" s="102"/>
      <c r="AL20" s="102"/>
      <c r="AM20" s="102"/>
      <c r="AN20" s="102"/>
      <c r="AO20" s="103"/>
      <c r="AP20" s="103"/>
      <c r="AQ20" s="103"/>
      <c r="AR20" s="104"/>
      <c r="AS20" s="57"/>
      <c r="AT20" s="57"/>
      <c r="AU20" s="57"/>
      <c r="AV20" s="57"/>
      <c r="AW20" s="57"/>
      <c r="AX20" s="57"/>
      <c r="AY20" s="15"/>
      <c r="BC20" s="94"/>
      <c r="BD20" s="94"/>
      <c r="BF20" s="94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</row>
    <row r="21" spans="1:91" ht="24.95" customHeight="1">
      <c r="B21" s="8"/>
      <c r="C21" s="246"/>
      <c r="D21" s="246"/>
      <c r="E21" s="105" t="s">
        <v>10</v>
      </c>
      <c r="F21" s="106"/>
      <c r="G21" s="107" t="s">
        <v>11</v>
      </c>
      <c r="H21" s="247" t="str">
        <f>IFERROR(AVERAGE(AP25:AP28),"")</f>
        <v/>
      </c>
      <c r="I21" s="247"/>
      <c r="J21" s="108">
        <v>6</v>
      </c>
      <c r="K21" s="236" t="s">
        <v>12</v>
      </c>
      <c r="L21" s="236"/>
      <c r="M21" s="237" t="s">
        <v>13</v>
      </c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109"/>
      <c r="AK21" s="238" t="s">
        <v>14</v>
      </c>
      <c r="AL21" s="238"/>
      <c r="AM21" s="238"/>
      <c r="AN21" s="238"/>
      <c r="AO21" s="52"/>
      <c r="AP21" s="52"/>
      <c r="AQ21" s="52"/>
      <c r="AR21" s="8"/>
      <c r="AS21" s="9"/>
      <c r="AT21" s="9"/>
      <c r="AU21" s="9"/>
      <c r="AV21" s="110"/>
      <c r="AW21" s="110"/>
      <c r="AX21" s="57"/>
      <c r="AY21" s="15"/>
      <c r="BA21" s="1"/>
      <c r="BB21" s="1"/>
      <c r="BC21" s="111">
        <v>1</v>
      </c>
      <c r="BD21" s="111" t="str">
        <f>IFERROR(BC21*H21,"")</f>
        <v/>
      </c>
      <c r="BE21" s="70"/>
      <c r="BF21" s="111"/>
    </row>
    <row r="22" spans="1:91" ht="14.1" customHeight="1">
      <c r="B22" s="8"/>
      <c r="C22" s="112"/>
      <c r="D22" s="112"/>
      <c r="E22" s="113"/>
      <c r="F22" s="114"/>
      <c r="G22" s="107"/>
      <c r="H22" s="115"/>
      <c r="I22" s="115"/>
      <c r="J22" s="116"/>
      <c r="K22" s="117"/>
      <c r="L22" s="117"/>
      <c r="M22" s="117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09"/>
      <c r="AK22" s="52"/>
      <c r="AL22" s="52"/>
      <c r="AM22" s="52"/>
      <c r="AN22" s="52"/>
      <c r="AO22" s="52"/>
      <c r="AP22" s="52"/>
      <c r="AQ22" s="52"/>
      <c r="AR22" s="8"/>
      <c r="AS22" s="9"/>
      <c r="AT22" s="9"/>
      <c r="AU22" s="9"/>
      <c r="AV22" s="110"/>
      <c r="AW22" s="110"/>
      <c r="AX22" s="57"/>
      <c r="AY22" s="15"/>
      <c r="BA22" s="1"/>
      <c r="BB22" s="1"/>
      <c r="BC22" s="119"/>
      <c r="BD22" s="94"/>
      <c r="BE22" s="70"/>
      <c r="BF22" s="119"/>
      <c r="BG22" s="70"/>
      <c r="BH22" s="70"/>
      <c r="BI22" s="70"/>
    </row>
    <row r="23" spans="1:91" ht="9.9499999999999993" customHeight="1">
      <c r="B23" s="8"/>
      <c r="C23" s="112"/>
      <c r="D23" s="112"/>
      <c r="E23" s="113"/>
      <c r="F23" s="114"/>
      <c r="G23" s="107"/>
      <c r="H23" s="239"/>
      <c r="I23" s="239"/>
      <c r="J23" s="239"/>
      <c r="K23" s="239"/>
      <c r="L23" s="239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109"/>
      <c r="AK23" s="120" t="s">
        <v>15</v>
      </c>
      <c r="AL23" s="121" t="s">
        <v>16</v>
      </c>
      <c r="AM23" s="122" t="s">
        <v>17</v>
      </c>
      <c r="AN23" s="123" t="s">
        <v>18</v>
      </c>
      <c r="AO23" s="52"/>
      <c r="AP23" s="124"/>
      <c r="AQ23" s="52"/>
      <c r="AR23" s="8"/>
      <c r="AS23" s="9"/>
      <c r="AT23" s="9"/>
      <c r="AU23" s="9"/>
      <c r="AV23" s="110"/>
      <c r="AW23" s="110"/>
      <c r="AX23" s="57"/>
      <c r="AY23" s="15"/>
      <c r="BA23" s="1"/>
      <c r="BB23" s="1"/>
      <c r="BC23" s="119"/>
      <c r="BD23" s="94"/>
      <c r="BE23" s="70"/>
      <c r="BF23" s="119"/>
      <c r="BG23" s="70"/>
      <c r="BH23" s="70"/>
      <c r="BI23" s="70"/>
    </row>
    <row r="24" spans="1:91" ht="9" customHeight="1">
      <c r="B24" s="8"/>
      <c r="C24" s="112"/>
      <c r="D24" s="112"/>
      <c r="E24" s="113"/>
      <c r="F24" s="114"/>
      <c r="G24" s="107"/>
      <c r="H24" s="239"/>
      <c r="I24" s="239"/>
      <c r="J24" s="239"/>
      <c r="K24" s="239"/>
      <c r="L24" s="239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109"/>
      <c r="AK24" s="52"/>
      <c r="AL24" s="52"/>
      <c r="AM24" s="52"/>
      <c r="AN24" s="52"/>
      <c r="AO24" s="52"/>
      <c r="AP24" s="52"/>
      <c r="AQ24" s="52"/>
      <c r="AR24" s="8"/>
      <c r="AS24" s="9"/>
      <c r="AT24" s="9"/>
      <c r="AU24" s="9"/>
      <c r="AV24" s="110"/>
      <c r="AW24" s="110"/>
      <c r="AX24" s="57"/>
      <c r="AY24" s="15"/>
      <c r="BA24" s="1"/>
      <c r="BB24" s="1"/>
      <c r="BC24" s="119"/>
      <c r="BD24" s="94"/>
      <c r="BE24" s="70"/>
      <c r="BF24" s="119"/>
      <c r="BG24" s="70"/>
      <c r="BH24" s="70"/>
      <c r="BI24" s="70"/>
    </row>
    <row r="25" spans="1:91" s="3" customFormat="1" ht="24.95" customHeight="1">
      <c r="A25" s="1"/>
      <c r="B25" s="8"/>
      <c r="C25" s="9"/>
      <c r="D25" s="70"/>
      <c r="E25" s="70"/>
      <c r="F25" s="15"/>
      <c r="G25" s="49"/>
      <c r="H25" s="241" t="s">
        <v>19</v>
      </c>
      <c r="I25" s="241"/>
      <c r="J25" s="241"/>
      <c r="K25" s="241"/>
      <c r="L25" s="241"/>
      <c r="M25" s="242" t="s">
        <v>20</v>
      </c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109"/>
      <c r="AK25" s="243" t="str">
        <f>REPT("g",(AP25))</f>
        <v/>
      </c>
      <c r="AL25" s="243"/>
      <c r="AM25" s="243"/>
      <c r="AN25" s="243"/>
      <c r="AO25" s="125"/>
      <c r="AP25" s="126"/>
      <c r="AQ25" s="52"/>
      <c r="AR25" s="127"/>
      <c r="AS25" s="57"/>
      <c r="AT25" s="57"/>
      <c r="AU25" s="57"/>
      <c r="AV25" s="57"/>
      <c r="AW25" s="57"/>
      <c r="AX25" s="57"/>
      <c r="AY25" s="15"/>
      <c r="AZ25" s="1"/>
      <c r="BA25" s="30"/>
      <c r="BB25" s="30"/>
      <c r="BC25" s="128"/>
      <c r="BD25" s="129"/>
      <c r="BE25" s="130"/>
      <c r="BF25" s="131">
        <f>COUNT(AP25)</f>
        <v>0</v>
      </c>
      <c r="BG25" s="130"/>
      <c r="BH25" s="132"/>
      <c r="BI25" s="133"/>
      <c r="BJ25" s="78"/>
      <c r="BK25" s="78"/>
      <c r="BL25" s="78"/>
      <c r="BM25" s="134"/>
      <c r="BN25" s="135"/>
      <c r="BO25" s="136"/>
    </row>
    <row r="26" spans="1:91" s="3" customFormat="1" ht="24.95" customHeight="1">
      <c r="A26" s="1"/>
      <c r="B26" s="8"/>
      <c r="C26" s="9"/>
      <c r="D26" s="137"/>
      <c r="E26" s="70"/>
      <c r="F26" s="15"/>
      <c r="G26" s="138"/>
      <c r="H26" s="241"/>
      <c r="I26" s="241"/>
      <c r="J26" s="241"/>
      <c r="K26" s="241"/>
      <c r="L26" s="241"/>
      <c r="M26" s="242" t="s">
        <v>21</v>
      </c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109"/>
      <c r="AK26" s="243" t="str">
        <f>REPT("g",(AP26))</f>
        <v/>
      </c>
      <c r="AL26" s="243"/>
      <c r="AM26" s="243"/>
      <c r="AN26" s="243"/>
      <c r="AO26" s="125"/>
      <c r="AP26" s="126"/>
      <c r="AQ26" s="52"/>
      <c r="AR26" s="127"/>
      <c r="AS26" s="57"/>
      <c r="AT26" s="57"/>
      <c r="AU26" s="57"/>
      <c r="AV26" s="57"/>
      <c r="AW26" s="57"/>
      <c r="AX26" s="57"/>
      <c r="AY26" s="15"/>
      <c r="AZ26" s="1"/>
      <c r="BA26" s="30"/>
      <c r="BB26" s="30"/>
      <c r="BC26" s="128"/>
      <c r="BD26" s="139"/>
      <c r="BE26" s="140"/>
      <c r="BF26" s="128"/>
      <c r="BG26" s="140"/>
      <c r="BH26" s="140"/>
      <c r="BI26" s="140"/>
      <c r="BJ26" s="78"/>
      <c r="BK26" s="78"/>
      <c r="BL26" s="78"/>
      <c r="BM26" s="134"/>
      <c r="BN26" s="135"/>
      <c r="BO26" s="136"/>
    </row>
    <row r="27" spans="1:91" s="3" customFormat="1" ht="9.9499999999999993" customHeight="1">
      <c r="A27" s="1"/>
      <c r="B27" s="8"/>
      <c r="C27" s="9"/>
      <c r="D27" s="141"/>
      <c r="E27" s="141"/>
      <c r="F27" s="15"/>
      <c r="G27" s="138"/>
      <c r="H27" s="142"/>
      <c r="I27" s="142"/>
      <c r="J27" s="142"/>
      <c r="K27" s="142"/>
      <c r="L27" s="142"/>
      <c r="M27" s="142"/>
      <c r="N27" s="142"/>
      <c r="O27" s="143"/>
      <c r="P27" s="143"/>
      <c r="Q27" s="143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09"/>
      <c r="AK27" s="145"/>
      <c r="AL27" s="145"/>
      <c r="AM27" s="145"/>
      <c r="AN27" s="145"/>
      <c r="AO27" s="125"/>
      <c r="AP27" s="146"/>
      <c r="AQ27" s="147"/>
      <c r="AR27" s="127"/>
      <c r="AS27" s="57"/>
      <c r="AT27" s="57"/>
      <c r="AU27" s="57"/>
      <c r="AV27" s="57"/>
      <c r="AW27" s="57"/>
      <c r="AX27" s="57"/>
      <c r="AY27" s="15"/>
      <c r="AZ27" s="1"/>
      <c r="BA27" s="30"/>
      <c r="BB27" s="30"/>
      <c r="BC27" s="128"/>
      <c r="BD27" s="139"/>
      <c r="BE27" s="78"/>
      <c r="BF27" s="128"/>
      <c r="BG27" s="78"/>
      <c r="BH27" s="78"/>
      <c r="BI27" s="78"/>
      <c r="BJ27" s="78"/>
      <c r="BK27" s="78"/>
      <c r="BL27" s="78"/>
      <c r="BM27" s="134"/>
      <c r="BN27" s="135"/>
      <c r="BO27" s="136"/>
    </row>
    <row r="28" spans="1:91" s="3" customFormat="1" ht="9.9499999999999993" customHeight="1">
      <c r="A28" s="1"/>
      <c r="B28" s="8"/>
      <c r="C28" s="9"/>
      <c r="D28" s="141"/>
      <c r="E28" s="141"/>
      <c r="F28" s="15"/>
      <c r="G28" s="138"/>
      <c r="H28" s="142"/>
      <c r="I28" s="142"/>
      <c r="J28" s="142"/>
      <c r="K28" s="142"/>
      <c r="L28" s="142"/>
      <c r="M28" s="142"/>
      <c r="N28" s="142"/>
      <c r="O28" s="143"/>
      <c r="P28" s="143"/>
      <c r="Q28" s="143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09"/>
      <c r="AK28" s="145"/>
      <c r="AL28" s="145"/>
      <c r="AM28" s="145"/>
      <c r="AN28" s="145"/>
      <c r="AO28" s="125"/>
      <c r="AP28" s="146"/>
      <c r="AQ28" s="147"/>
      <c r="AR28" s="127"/>
      <c r="AS28" s="57"/>
      <c r="AT28" s="57"/>
      <c r="AU28" s="57"/>
      <c r="AV28" s="57"/>
      <c r="AW28" s="57"/>
      <c r="AX28" s="57"/>
      <c r="AY28" s="15"/>
      <c r="AZ28" s="1"/>
      <c r="BA28" s="30"/>
      <c r="BB28" s="30"/>
      <c r="BC28" s="128"/>
      <c r="BD28" s="139"/>
      <c r="BE28" s="78"/>
      <c r="BF28" s="128"/>
      <c r="BG28" s="78"/>
      <c r="BH28" s="78"/>
      <c r="BI28" s="78"/>
      <c r="BJ28" s="78"/>
      <c r="BK28" s="78"/>
      <c r="BL28" s="78"/>
      <c r="BM28" s="134"/>
      <c r="BN28" s="135"/>
      <c r="BO28" s="136"/>
    </row>
    <row r="29" spans="1:91" s="3" customFormat="1" ht="24.95" customHeight="1">
      <c r="A29" s="1"/>
      <c r="B29" s="8"/>
      <c r="C29" s="9"/>
      <c r="D29" s="71"/>
      <c r="E29" s="71"/>
      <c r="F29" s="15"/>
      <c r="G29" s="148"/>
      <c r="H29" s="149"/>
      <c r="I29" s="149"/>
      <c r="J29" s="149"/>
      <c r="K29" s="149"/>
      <c r="L29" s="149"/>
      <c r="M29" s="149"/>
      <c r="N29" s="149"/>
      <c r="O29" s="150"/>
      <c r="P29" s="150"/>
      <c r="Q29" s="150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2"/>
      <c r="AK29" s="153"/>
      <c r="AL29" s="153"/>
      <c r="AM29" s="153"/>
      <c r="AN29" s="153"/>
      <c r="AO29" s="154"/>
      <c r="AP29" s="155"/>
      <c r="AQ29" s="156"/>
      <c r="AR29" s="127"/>
      <c r="AS29" s="57"/>
      <c r="AT29" s="57"/>
      <c r="AU29" s="57"/>
      <c r="AV29" s="57"/>
      <c r="AW29" s="57"/>
      <c r="AX29" s="57"/>
      <c r="AY29" s="15"/>
      <c r="AZ29" s="1"/>
      <c r="BA29" s="30"/>
      <c r="BB29" s="30"/>
      <c r="BC29" s="128"/>
      <c r="BD29" s="139"/>
      <c r="BE29" s="78"/>
      <c r="BF29" s="128"/>
      <c r="BG29" s="78"/>
      <c r="BH29" s="78"/>
      <c r="BI29" s="78"/>
      <c r="BJ29" s="78"/>
      <c r="BK29" s="78"/>
      <c r="BL29" s="78"/>
      <c r="BM29" s="134"/>
      <c r="BN29" s="135"/>
      <c r="BO29" s="136"/>
    </row>
    <row r="30" spans="1:91" s="3" customFormat="1" ht="24.95" customHeight="1">
      <c r="A30" s="1"/>
      <c r="B30" s="8"/>
      <c r="C30" s="9"/>
      <c r="D30" s="71"/>
      <c r="E30" s="71"/>
      <c r="F30" s="15"/>
      <c r="G30" s="157"/>
      <c r="H30" s="158"/>
      <c r="I30" s="158"/>
      <c r="J30" s="158"/>
      <c r="K30" s="158"/>
      <c r="L30" s="158"/>
      <c r="M30" s="158"/>
      <c r="N30" s="158"/>
      <c r="O30" s="159"/>
      <c r="P30" s="159"/>
      <c r="Q30" s="159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  <c r="AK30" s="162"/>
      <c r="AL30" s="162"/>
      <c r="AM30" s="162"/>
      <c r="AN30" s="162"/>
      <c r="AO30" s="163"/>
      <c r="AP30" s="164"/>
      <c r="AQ30" s="57"/>
      <c r="AR30" s="127"/>
      <c r="AS30" s="57"/>
      <c r="AT30" s="57"/>
      <c r="AU30" s="57"/>
      <c r="AV30" s="57"/>
      <c r="AW30" s="57"/>
      <c r="AX30" s="57"/>
      <c r="AY30" s="15"/>
      <c r="AZ30" s="1"/>
      <c r="BA30" s="30"/>
      <c r="BB30" s="30"/>
      <c r="BC30" s="128"/>
      <c r="BD30" s="139"/>
      <c r="BE30" s="78"/>
      <c r="BF30" s="128"/>
      <c r="BG30" s="78"/>
      <c r="BH30" s="78"/>
      <c r="BI30" s="78"/>
      <c r="BJ30" s="78"/>
      <c r="BK30" s="78"/>
      <c r="BL30" s="78"/>
      <c r="BM30" s="134"/>
      <c r="BN30" s="135"/>
      <c r="BO30" s="136"/>
    </row>
    <row r="31" spans="1:91" s="3" customFormat="1" ht="9.9499999999999993" customHeight="1">
      <c r="A31" s="1"/>
      <c r="B31" s="8"/>
      <c r="C31" s="9"/>
      <c r="D31" s="141"/>
      <c r="E31" s="141"/>
      <c r="F31" s="15"/>
      <c r="G31" s="157"/>
      <c r="H31" s="233" t="s">
        <v>7</v>
      </c>
      <c r="I31" s="233"/>
      <c r="J31" s="92" t="s">
        <v>8</v>
      </c>
      <c r="K31" s="234" t="s">
        <v>9</v>
      </c>
      <c r="L31" s="234"/>
      <c r="M31" s="158"/>
      <c r="N31" s="158"/>
      <c r="O31" s="159"/>
      <c r="P31" s="159"/>
      <c r="Q31" s="159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1"/>
      <c r="AK31" s="162"/>
      <c r="AL31" s="162"/>
      <c r="AM31" s="162"/>
      <c r="AN31" s="162"/>
      <c r="AO31" s="163"/>
      <c r="AP31" s="164"/>
      <c r="AQ31" s="57"/>
      <c r="AR31" s="127"/>
      <c r="AS31" s="57"/>
      <c r="AT31" s="57"/>
      <c r="AU31" s="57"/>
      <c r="AV31" s="57"/>
      <c r="AW31" s="57"/>
      <c r="AX31" s="57"/>
      <c r="AY31" s="15"/>
      <c r="AZ31" s="1"/>
      <c r="BA31" s="30"/>
      <c r="BB31" s="30"/>
      <c r="BC31" s="128"/>
      <c r="BD31" s="139"/>
      <c r="BE31" s="78"/>
      <c r="BF31" s="128"/>
      <c r="BG31" s="78"/>
      <c r="BH31" s="78"/>
      <c r="BI31" s="78"/>
      <c r="BJ31" s="78"/>
      <c r="BK31" s="78"/>
      <c r="BL31" s="78"/>
      <c r="BM31" s="134"/>
      <c r="BN31" s="135"/>
      <c r="BO31" s="136"/>
    </row>
    <row r="32" spans="1:91" s="3" customFormat="1" ht="24.95" customHeight="1">
      <c r="A32" s="1"/>
      <c r="B32" s="8"/>
      <c r="C32" s="9"/>
      <c r="D32" s="9"/>
      <c r="E32" s="9"/>
      <c r="F32" s="15"/>
      <c r="G32" s="98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1"/>
      <c r="AI32" s="101"/>
      <c r="AJ32" s="101"/>
      <c r="AK32" s="102"/>
      <c r="AL32" s="102"/>
      <c r="AM32" s="102"/>
      <c r="AN32" s="102"/>
      <c r="AO32" s="103"/>
      <c r="AP32" s="103"/>
      <c r="AQ32" s="103"/>
      <c r="AR32" s="127"/>
      <c r="AS32" s="57"/>
      <c r="AT32" s="57"/>
      <c r="AU32" s="57"/>
      <c r="AV32" s="57"/>
      <c r="AW32" s="57"/>
      <c r="AX32" s="57"/>
      <c r="AY32" s="15"/>
      <c r="AZ32" s="1"/>
      <c r="BA32" s="30"/>
      <c r="BB32" s="30"/>
      <c r="BC32" s="128"/>
      <c r="BD32" s="139"/>
      <c r="BE32" s="78"/>
      <c r="BF32" s="128"/>
      <c r="BG32" s="78"/>
      <c r="BH32" s="78"/>
      <c r="BI32" s="78"/>
      <c r="BJ32" s="78"/>
      <c r="BK32" s="78"/>
      <c r="BL32" s="78"/>
      <c r="BM32" s="134"/>
      <c r="BN32" s="135"/>
      <c r="BO32" s="136"/>
    </row>
    <row r="33" spans="1:67" s="3" customFormat="1" ht="24.95" customHeight="1">
      <c r="A33" s="1"/>
      <c r="B33" s="8"/>
      <c r="C33" s="9"/>
      <c r="D33" s="71"/>
      <c r="E33" s="105" t="s">
        <v>10</v>
      </c>
      <c r="F33" s="15"/>
      <c r="G33" s="107" t="s">
        <v>11</v>
      </c>
      <c r="H33" s="247" t="str">
        <f>IFERROR(AVERAGE(AP37:AP38),"")</f>
        <v/>
      </c>
      <c r="I33" s="247"/>
      <c r="J33" s="108">
        <v>6</v>
      </c>
      <c r="K33" s="236" t="s">
        <v>22</v>
      </c>
      <c r="L33" s="236"/>
      <c r="M33" s="237" t="s">
        <v>23</v>
      </c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109"/>
      <c r="AK33" s="238" t="s">
        <v>14</v>
      </c>
      <c r="AL33" s="238"/>
      <c r="AM33" s="238"/>
      <c r="AN33" s="238"/>
      <c r="AO33" s="52"/>
      <c r="AP33" s="52"/>
      <c r="AQ33" s="52"/>
      <c r="AR33" s="127"/>
      <c r="AS33" s="57"/>
      <c r="AT33" s="57"/>
      <c r="AU33" s="57"/>
      <c r="AV33" s="57"/>
      <c r="AW33" s="57"/>
      <c r="AX33" s="57"/>
      <c r="AY33" s="15"/>
      <c r="AZ33" s="1"/>
      <c r="BA33" s="30"/>
      <c r="BB33" s="30"/>
      <c r="BC33" s="111">
        <v>1</v>
      </c>
      <c r="BD33" s="111" t="str">
        <f>IFERROR(BC33*H33,"")</f>
        <v/>
      </c>
      <c r="BE33" s="78"/>
      <c r="BF33" s="111"/>
      <c r="BG33" s="78"/>
      <c r="BH33" s="78"/>
      <c r="BI33" s="78"/>
      <c r="BJ33" s="78"/>
      <c r="BK33" s="78"/>
      <c r="BL33" s="78"/>
      <c r="BM33" s="134"/>
      <c r="BN33" s="135"/>
      <c r="BO33" s="136"/>
    </row>
    <row r="34" spans="1:67" s="3" customFormat="1" ht="24.95" customHeight="1">
      <c r="A34" s="1"/>
      <c r="B34" s="8"/>
      <c r="C34" s="9"/>
      <c r="D34" s="71"/>
      <c r="E34" s="71"/>
      <c r="F34" s="15"/>
      <c r="G34" s="107"/>
      <c r="H34" s="115"/>
      <c r="I34" s="115"/>
      <c r="J34" s="116"/>
      <c r="K34" s="117"/>
      <c r="L34" s="117"/>
      <c r="M34" s="117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09"/>
      <c r="AK34" s="52"/>
      <c r="AL34" s="52"/>
      <c r="AM34" s="52"/>
      <c r="AN34" s="52"/>
      <c r="AO34" s="52"/>
      <c r="AP34" s="52"/>
      <c r="AQ34" s="52"/>
      <c r="AR34" s="127"/>
      <c r="AS34" s="57"/>
      <c r="AT34" s="57"/>
      <c r="AU34" s="57"/>
      <c r="AV34" s="57"/>
      <c r="AW34" s="57"/>
      <c r="AX34" s="57"/>
      <c r="AY34" s="15"/>
      <c r="AZ34" s="1"/>
      <c r="BA34" s="30"/>
      <c r="BB34" s="30"/>
      <c r="BC34" s="128"/>
      <c r="BD34" s="139"/>
      <c r="BE34" s="78"/>
      <c r="BF34" s="128"/>
      <c r="BG34" s="78"/>
      <c r="BH34" s="78"/>
      <c r="BI34" s="78"/>
      <c r="BJ34" s="78"/>
      <c r="BK34" s="78"/>
      <c r="BL34" s="78"/>
      <c r="BM34" s="134"/>
      <c r="BN34" s="135"/>
      <c r="BO34" s="136"/>
    </row>
    <row r="35" spans="1:67" s="3" customFormat="1" ht="24.95" customHeight="1">
      <c r="A35" s="1"/>
      <c r="B35" s="8"/>
      <c r="C35" s="9"/>
      <c r="D35" s="71"/>
      <c r="E35" s="71"/>
      <c r="F35" s="15"/>
      <c r="G35" s="107"/>
      <c r="H35" s="239"/>
      <c r="I35" s="239"/>
      <c r="J35" s="239"/>
      <c r="K35" s="239"/>
      <c r="L35" s="239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109"/>
      <c r="AK35" s="120" t="s">
        <v>15</v>
      </c>
      <c r="AL35" s="121" t="s">
        <v>16</v>
      </c>
      <c r="AM35" s="122" t="s">
        <v>17</v>
      </c>
      <c r="AN35" s="123" t="s">
        <v>18</v>
      </c>
      <c r="AO35" s="52"/>
      <c r="AP35" s="124"/>
      <c r="AQ35" s="52"/>
      <c r="AR35" s="127"/>
      <c r="AS35" s="57"/>
      <c r="AT35" s="57"/>
      <c r="AU35" s="57"/>
      <c r="AV35" s="57"/>
      <c r="AW35" s="57"/>
      <c r="AX35" s="57"/>
      <c r="AY35" s="15"/>
      <c r="AZ35" s="1"/>
      <c r="BA35" s="30"/>
      <c r="BB35" s="30"/>
      <c r="BC35" s="128"/>
      <c r="BD35" s="139"/>
      <c r="BE35" s="78"/>
      <c r="BF35" s="128"/>
      <c r="BG35" s="78"/>
      <c r="BH35" s="78"/>
      <c r="BI35" s="78"/>
      <c r="BJ35" s="78"/>
      <c r="BK35" s="78"/>
      <c r="BL35" s="78"/>
      <c r="BM35" s="134"/>
      <c r="BN35" s="135"/>
      <c r="BO35" s="136"/>
    </row>
    <row r="36" spans="1:67" s="3" customFormat="1" ht="9.9499999999999993" customHeight="1">
      <c r="A36" s="1"/>
      <c r="B36" s="8"/>
      <c r="C36" s="9"/>
      <c r="D36" s="141"/>
      <c r="E36" s="141"/>
      <c r="F36" s="15"/>
      <c r="G36" s="107"/>
      <c r="H36" s="239"/>
      <c r="I36" s="239"/>
      <c r="J36" s="239"/>
      <c r="K36" s="239"/>
      <c r="L36" s="239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109"/>
      <c r="AK36" s="52"/>
      <c r="AL36" s="52"/>
      <c r="AM36" s="52"/>
      <c r="AN36" s="52"/>
      <c r="AO36" s="52"/>
      <c r="AP36" s="52"/>
      <c r="AQ36" s="52"/>
      <c r="AR36" s="127"/>
      <c r="AS36" s="57"/>
      <c r="AT36" s="57"/>
      <c r="AU36" s="57"/>
      <c r="AV36" s="57"/>
      <c r="AW36" s="57"/>
      <c r="AX36" s="57"/>
      <c r="AY36" s="15"/>
      <c r="AZ36" s="1"/>
      <c r="BA36" s="30"/>
      <c r="BB36" s="30"/>
      <c r="BC36" s="128"/>
      <c r="BD36" s="139"/>
      <c r="BE36" s="78"/>
      <c r="BF36" s="128"/>
      <c r="BG36" s="78"/>
      <c r="BH36" s="78"/>
      <c r="BI36" s="78"/>
      <c r="BJ36" s="78"/>
      <c r="BK36" s="78"/>
      <c r="BL36" s="78"/>
      <c r="BM36" s="134"/>
      <c r="BN36" s="135"/>
      <c r="BO36" s="136"/>
    </row>
    <row r="37" spans="1:67" s="3" customFormat="1" ht="24.75" customHeight="1">
      <c r="A37" s="1"/>
      <c r="B37" s="8"/>
      <c r="C37" s="9"/>
      <c r="D37" s="141"/>
      <c r="E37" s="141"/>
      <c r="F37" s="9"/>
      <c r="G37" s="49"/>
      <c r="H37" s="241" t="s">
        <v>24</v>
      </c>
      <c r="I37" s="241"/>
      <c r="J37" s="241"/>
      <c r="K37" s="241"/>
      <c r="L37" s="241"/>
      <c r="M37" s="242" t="s">
        <v>25</v>
      </c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109"/>
      <c r="AK37" s="243" t="str">
        <f>REPT("g",(AP37))</f>
        <v/>
      </c>
      <c r="AL37" s="243"/>
      <c r="AM37" s="243"/>
      <c r="AN37" s="243"/>
      <c r="AO37" s="125"/>
      <c r="AP37" s="126"/>
      <c r="AQ37" s="52"/>
      <c r="AR37" s="127"/>
      <c r="AS37" s="57"/>
      <c r="AT37" s="57"/>
      <c r="AU37" s="57"/>
      <c r="AV37" s="57"/>
      <c r="AW37" s="57"/>
      <c r="AX37" s="57"/>
      <c r="AY37" s="15"/>
      <c r="AZ37" s="1"/>
      <c r="BA37" s="30"/>
      <c r="BB37" s="30"/>
      <c r="BC37" s="128"/>
      <c r="BD37" s="139"/>
      <c r="BE37" s="78"/>
      <c r="BF37" s="131">
        <f>COUNT(AP37)</f>
        <v>0</v>
      </c>
      <c r="BG37" s="78"/>
      <c r="BH37" s="78"/>
      <c r="BI37" s="78"/>
      <c r="BJ37" s="78"/>
      <c r="BK37" s="78"/>
      <c r="BL37" s="78"/>
      <c r="BM37" s="134"/>
      <c r="BN37" s="135"/>
      <c r="BO37" s="136"/>
    </row>
    <row r="38" spans="1:67" ht="9.75" customHeight="1">
      <c r="B38" s="8"/>
      <c r="C38" s="246"/>
      <c r="D38" s="246"/>
      <c r="E38" s="105"/>
      <c r="F38" s="106"/>
      <c r="G38" s="138"/>
      <c r="H38" s="142"/>
      <c r="I38" s="142"/>
      <c r="J38" s="142"/>
      <c r="K38" s="142"/>
      <c r="L38" s="142"/>
      <c r="M38" s="142"/>
      <c r="N38" s="142"/>
      <c r="O38" s="143"/>
      <c r="P38" s="143"/>
      <c r="Q38" s="143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09"/>
      <c r="AK38" s="145"/>
      <c r="AL38" s="145"/>
      <c r="AM38" s="145"/>
      <c r="AN38" s="145"/>
      <c r="AO38" s="125"/>
      <c r="AP38" s="146"/>
      <c r="AQ38" s="147"/>
      <c r="AR38" s="8"/>
      <c r="AS38" s="9"/>
      <c r="AT38" s="9"/>
      <c r="AU38" s="9"/>
      <c r="AV38" s="110"/>
      <c r="AW38" s="110"/>
      <c r="AX38" s="57"/>
      <c r="AY38" s="15"/>
      <c r="BA38" s="1"/>
      <c r="BB38" s="1"/>
      <c r="BC38" s="119"/>
      <c r="BD38" s="94"/>
      <c r="BE38" s="70"/>
      <c r="BF38" s="119"/>
      <c r="BG38" s="70"/>
      <c r="BH38" s="70"/>
      <c r="BI38" s="70"/>
    </row>
    <row r="39" spans="1:67" ht="9.9499999999999993" customHeight="1">
      <c r="B39" s="8"/>
      <c r="C39" s="112"/>
      <c r="D39" s="112"/>
      <c r="E39" s="113"/>
      <c r="F39" s="114"/>
      <c r="G39" s="138"/>
      <c r="H39" s="142"/>
      <c r="I39" s="142"/>
      <c r="J39" s="142"/>
      <c r="K39" s="142"/>
      <c r="L39" s="142"/>
      <c r="M39" s="142"/>
      <c r="N39" s="142"/>
      <c r="O39" s="143"/>
      <c r="P39" s="143"/>
      <c r="Q39" s="143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09"/>
      <c r="AK39" s="145"/>
      <c r="AL39" s="145"/>
      <c r="AM39" s="145"/>
      <c r="AN39" s="145"/>
      <c r="AO39" s="125"/>
      <c r="AP39" s="146"/>
      <c r="AQ39" s="147"/>
      <c r="AR39" s="8"/>
      <c r="AS39" s="9"/>
      <c r="AT39" s="9"/>
      <c r="AU39" s="9"/>
      <c r="AV39" s="110"/>
      <c r="AW39" s="110"/>
      <c r="AX39" s="57"/>
      <c r="AY39" s="15"/>
      <c r="BA39" s="1"/>
      <c r="BB39" s="1"/>
      <c r="BC39" s="119"/>
      <c r="BD39" s="94"/>
      <c r="BE39" s="70"/>
      <c r="BF39" s="119"/>
      <c r="BG39" s="70"/>
      <c r="BH39" s="70"/>
      <c r="BI39" s="70"/>
    </row>
    <row r="40" spans="1:67" ht="9" customHeight="1">
      <c r="B40" s="8"/>
      <c r="C40" s="112"/>
      <c r="D40" s="112"/>
      <c r="E40" s="113"/>
      <c r="F40" s="114"/>
      <c r="G40" s="165"/>
      <c r="H40" s="149"/>
      <c r="I40" s="149"/>
      <c r="J40" s="149"/>
      <c r="K40" s="149"/>
      <c r="L40" s="149"/>
      <c r="M40" s="149"/>
      <c r="N40" s="149"/>
      <c r="O40" s="150"/>
      <c r="P40" s="150"/>
      <c r="Q40" s="150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153"/>
      <c r="AL40" s="153"/>
      <c r="AM40" s="153"/>
      <c r="AN40" s="153"/>
      <c r="AO40" s="154"/>
      <c r="AP40" s="155"/>
      <c r="AQ40" s="156"/>
      <c r="AR40" s="8"/>
      <c r="AS40" s="9"/>
      <c r="AT40" s="9"/>
      <c r="AU40" s="9"/>
      <c r="AV40" s="110"/>
      <c r="AW40" s="110"/>
      <c r="AX40" s="57"/>
      <c r="AY40" s="15"/>
      <c r="BA40" s="1"/>
      <c r="BB40" s="1"/>
      <c r="BC40" s="119"/>
      <c r="BD40" s="94"/>
      <c r="BE40" s="70"/>
      <c r="BF40" s="119"/>
      <c r="BG40" s="70"/>
      <c r="BH40" s="70"/>
      <c r="BI40" s="70"/>
    </row>
    <row r="41" spans="1:67" s="3" customFormat="1" ht="24.95" customHeight="1">
      <c r="A41" s="1"/>
      <c r="B41" s="8"/>
      <c r="C41" s="9"/>
      <c r="D41" s="9"/>
      <c r="E41" s="9"/>
      <c r="F41" s="15"/>
      <c r="G41" s="57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161"/>
      <c r="AC41" s="161"/>
      <c r="AD41" s="161"/>
      <c r="AE41" s="166"/>
      <c r="AF41" s="167"/>
      <c r="AG41" s="167"/>
      <c r="AH41" s="167"/>
      <c r="AI41" s="167"/>
      <c r="AJ41" s="167"/>
      <c r="AK41" s="167"/>
      <c r="AL41" s="167"/>
      <c r="AM41" s="167"/>
      <c r="AN41" s="167"/>
      <c r="AO41" s="163"/>
      <c r="AP41" s="168"/>
      <c r="AQ41" s="57"/>
      <c r="AR41" s="127"/>
      <c r="AS41" s="57"/>
      <c r="AT41" s="57"/>
      <c r="AU41" s="57"/>
      <c r="AV41" s="57"/>
      <c r="AW41" s="57"/>
      <c r="AX41" s="57"/>
      <c r="AY41" s="15"/>
      <c r="AZ41" s="1"/>
      <c r="BA41" s="30"/>
      <c r="BB41" s="30"/>
      <c r="BC41" s="128"/>
      <c r="BD41" s="139"/>
      <c r="BE41" s="78"/>
      <c r="BF41" s="128"/>
      <c r="BG41" s="78"/>
      <c r="BH41" s="78"/>
      <c r="BI41" s="78"/>
      <c r="BJ41" s="78"/>
      <c r="BK41" s="78"/>
      <c r="BL41" s="78"/>
      <c r="BM41" s="134"/>
      <c r="BN41" s="135"/>
      <c r="BO41" s="136"/>
    </row>
    <row r="42" spans="1:67" s="3" customFormat="1" ht="24.95" customHeight="1">
      <c r="A42" s="1"/>
      <c r="B42" s="8"/>
      <c r="C42" s="9"/>
      <c r="D42" s="71"/>
      <c r="E42" s="71"/>
      <c r="F42" s="15"/>
      <c r="G42" s="157"/>
      <c r="H42" s="233" t="s">
        <v>7</v>
      </c>
      <c r="I42" s="233"/>
      <c r="J42" s="92" t="s">
        <v>8</v>
      </c>
      <c r="K42" s="234" t="s">
        <v>9</v>
      </c>
      <c r="L42" s="234"/>
      <c r="M42" s="158"/>
      <c r="N42" s="158"/>
      <c r="O42" s="159"/>
      <c r="P42" s="159"/>
      <c r="Q42" s="159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K42" s="162"/>
      <c r="AL42" s="162"/>
      <c r="AM42" s="162"/>
      <c r="AN42" s="162"/>
      <c r="AO42" s="163"/>
      <c r="AP42" s="164"/>
      <c r="AQ42" s="57"/>
      <c r="AR42" s="127"/>
      <c r="AS42" s="57"/>
      <c r="AT42" s="57"/>
      <c r="AU42" s="57"/>
      <c r="AV42" s="57"/>
      <c r="AW42" s="57"/>
      <c r="AX42" s="57"/>
      <c r="AY42" s="15"/>
      <c r="AZ42" s="1"/>
      <c r="BA42" s="30"/>
      <c r="BB42" s="30"/>
      <c r="BC42" s="128"/>
      <c r="BD42" s="139"/>
      <c r="BE42" s="78"/>
      <c r="BF42" s="128"/>
      <c r="BG42" s="78"/>
      <c r="BH42" s="78"/>
      <c r="BI42" s="78"/>
      <c r="BJ42" s="78"/>
      <c r="BK42" s="78"/>
      <c r="BL42" s="78"/>
      <c r="BM42" s="134"/>
      <c r="BN42" s="135"/>
      <c r="BO42" s="136"/>
    </row>
    <row r="43" spans="1:67" s="3" customFormat="1" ht="24.95" customHeight="1">
      <c r="A43" s="1"/>
      <c r="B43" s="8"/>
      <c r="C43" s="9"/>
      <c r="D43" s="71"/>
      <c r="E43" s="71"/>
      <c r="F43" s="15"/>
      <c r="G43" s="98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1"/>
      <c r="AI43" s="101"/>
      <c r="AJ43" s="101"/>
      <c r="AK43" s="102"/>
      <c r="AL43" s="102"/>
      <c r="AM43" s="102"/>
      <c r="AN43" s="102"/>
      <c r="AO43" s="103"/>
      <c r="AP43" s="103"/>
      <c r="AQ43" s="103"/>
      <c r="AR43" s="127"/>
      <c r="AS43" s="57"/>
      <c r="AT43" s="57"/>
      <c r="AU43" s="57"/>
      <c r="AV43" s="57"/>
      <c r="AW43" s="57"/>
      <c r="AX43" s="57"/>
      <c r="AY43" s="15"/>
      <c r="AZ43" s="1"/>
      <c r="BA43" s="30"/>
      <c r="BB43" s="30"/>
      <c r="BC43" s="128"/>
      <c r="BD43" s="139"/>
      <c r="BE43" s="78"/>
      <c r="BF43" s="128"/>
      <c r="BG43" s="78"/>
      <c r="BH43" s="78"/>
      <c r="BI43" s="78"/>
      <c r="BJ43" s="78"/>
      <c r="BK43" s="78"/>
      <c r="BL43" s="78"/>
      <c r="BM43" s="134"/>
      <c r="BN43" s="135"/>
      <c r="BO43" s="136"/>
    </row>
    <row r="44" spans="1:67" s="3" customFormat="1" ht="24.95" customHeight="1">
      <c r="A44" s="1"/>
      <c r="B44" s="8"/>
      <c r="C44" s="9"/>
      <c r="D44" s="71"/>
      <c r="E44" s="105" t="s">
        <v>10</v>
      </c>
      <c r="F44" s="15"/>
      <c r="G44" s="107" t="s">
        <v>11</v>
      </c>
      <c r="H44" s="235" t="str">
        <f>IFERROR(AVERAGE(AP48:AP48),"")</f>
        <v/>
      </c>
      <c r="I44" s="235"/>
      <c r="J44" s="108">
        <v>6</v>
      </c>
      <c r="K44" s="236" t="s">
        <v>26</v>
      </c>
      <c r="L44" s="236"/>
      <c r="M44" s="237" t="s">
        <v>27</v>
      </c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109"/>
      <c r="AK44" s="238" t="s">
        <v>14</v>
      </c>
      <c r="AL44" s="238"/>
      <c r="AM44" s="238"/>
      <c r="AN44" s="238"/>
      <c r="AO44" s="52"/>
      <c r="AP44" s="52"/>
      <c r="AQ44" s="52"/>
      <c r="AR44" s="127"/>
      <c r="AS44" s="57"/>
      <c r="AT44" s="57"/>
      <c r="AU44" s="57"/>
      <c r="AV44" s="57"/>
      <c r="AW44" s="57"/>
      <c r="AX44" s="57"/>
      <c r="AY44" s="15"/>
      <c r="AZ44" s="1"/>
      <c r="BA44" s="30"/>
      <c r="BB44" s="30"/>
      <c r="BC44" s="111">
        <v>1</v>
      </c>
      <c r="BD44" s="111" t="str">
        <f>IFERROR(BC44*H44,"")</f>
        <v/>
      </c>
      <c r="BE44" s="78"/>
      <c r="BF44" s="111"/>
      <c r="BG44" s="78"/>
      <c r="BH44" s="78"/>
      <c r="BI44" s="78"/>
      <c r="BJ44" s="78"/>
      <c r="BK44" s="78"/>
      <c r="BL44" s="78"/>
      <c r="BM44" s="134"/>
      <c r="BN44" s="135"/>
      <c r="BO44" s="136"/>
    </row>
    <row r="45" spans="1:67" s="3" customFormat="1" ht="9.9499999999999993" customHeight="1">
      <c r="A45" s="1"/>
      <c r="B45" s="8"/>
      <c r="C45" s="9"/>
      <c r="D45" s="141"/>
      <c r="E45" s="141"/>
      <c r="F45" s="15"/>
      <c r="G45" s="107"/>
      <c r="H45" s="115"/>
      <c r="I45" s="115"/>
      <c r="J45" s="116"/>
      <c r="K45" s="117"/>
      <c r="L45" s="117"/>
      <c r="M45" s="117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09"/>
      <c r="AK45" s="52"/>
      <c r="AL45" s="52"/>
      <c r="AM45" s="52"/>
      <c r="AN45" s="52"/>
      <c r="AO45" s="52"/>
      <c r="AP45" s="52"/>
      <c r="AQ45" s="52"/>
      <c r="AR45" s="127"/>
      <c r="AS45" s="57"/>
      <c r="AT45" s="57"/>
      <c r="AU45" s="57"/>
      <c r="AV45" s="57"/>
      <c r="AW45" s="57"/>
      <c r="AX45" s="57"/>
      <c r="AY45" s="15"/>
      <c r="AZ45" s="1"/>
      <c r="BA45" s="30"/>
      <c r="BB45" s="30"/>
      <c r="BC45" s="128"/>
      <c r="BD45" s="139"/>
      <c r="BE45" s="78"/>
      <c r="BF45" s="128"/>
      <c r="BG45" s="78"/>
      <c r="BH45" s="78"/>
      <c r="BI45" s="78"/>
      <c r="BJ45" s="78"/>
      <c r="BK45" s="78"/>
      <c r="BL45" s="78"/>
      <c r="BM45" s="134"/>
      <c r="BN45" s="135"/>
      <c r="BO45" s="136"/>
    </row>
    <row r="46" spans="1:67" s="3" customFormat="1" ht="24.95" customHeight="1">
      <c r="A46" s="1"/>
      <c r="B46" s="8"/>
      <c r="C46" s="9"/>
      <c r="D46" s="9"/>
      <c r="E46" s="9"/>
      <c r="F46" s="15"/>
      <c r="G46" s="107"/>
      <c r="H46" s="239"/>
      <c r="I46" s="239"/>
      <c r="J46" s="239"/>
      <c r="K46" s="239"/>
      <c r="L46" s="239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109"/>
      <c r="AK46" s="120" t="s">
        <v>15</v>
      </c>
      <c r="AL46" s="121" t="s">
        <v>16</v>
      </c>
      <c r="AM46" s="122" t="s">
        <v>17</v>
      </c>
      <c r="AN46" s="123" t="s">
        <v>18</v>
      </c>
      <c r="AO46" s="52"/>
      <c r="AP46" s="124"/>
      <c r="AQ46" s="52"/>
      <c r="AR46" s="127"/>
      <c r="AS46" s="57"/>
      <c r="AT46" s="57"/>
      <c r="AU46" s="57"/>
      <c r="AV46" s="57"/>
      <c r="AW46" s="57"/>
      <c r="AX46" s="57"/>
      <c r="AY46" s="15"/>
      <c r="AZ46" s="1"/>
      <c r="BA46" s="30"/>
      <c r="BB46" s="30"/>
      <c r="BC46" s="128"/>
      <c r="BD46" s="139"/>
      <c r="BE46" s="78"/>
      <c r="BF46" s="128"/>
      <c r="BG46" s="78"/>
      <c r="BH46" s="78"/>
      <c r="BI46" s="78"/>
      <c r="BJ46" s="78"/>
      <c r="BK46" s="78"/>
      <c r="BL46" s="78"/>
      <c r="BM46" s="134"/>
      <c r="BN46" s="135"/>
      <c r="BO46" s="136"/>
    </row>
    <row r="47" spans="1:67" s="3" customFormat="1" ht="24.95" customHeight="1">
      <c r="A47" s="1"/>
      <c r="B47" s="8"/>
      <c r="C47" s="9"/>
      <c r="D47" s="71"/>
      <c r="E47" s="71"/>
      <c r="F47" s="15"/>
      <c r="G47" s="107"/>
      <c r="H47" s="239"/>
      <c r="I47" s="239"/>
      <c r="J47" s="239"/>
      <c r="K47" s="239"/>
      <c r="L47" s="239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109"/>
      <c r="AK47" s="52"/>
      <c r="AL47" s="52"/>
      <c r="AM47" s="52"/>
      <c r="AN47" s="52"/>
      <c r="AO47" s="52"/>
      <c r="AP47" s="52"/>
      <c r="AQ47" s="52"/>
      <c r="AR47" s="127"/>
      <c r="AS47" s="57"/>
      <c r="AT47" s="57"/>
      <c r="AU47" s="57"/>
      <c r="AV47" s="57"/>
      <c r="AW47" s="57"/>
      <c r="AX47" s="57"/>
      <c r="AY47" s="15"/>
      <c r="AZ47" s="1"/>
      <c r="BA47" s="30"/>
      <c r="BB47" s="30"/>
      <c r="BC47" s="128"/>
      <c r="BD47" s="139"/>
      <c r="BE47" s="78"/>
      <c r="BF47" s="128"/>
      <c r="BG47" s="78"/>
      <c r="BH47" s="78"/>
      <c r="BI47" s="78"/>
      <c r="BJ47" s="78"/>
      <c r="BK47" s="78"/>
      <c r="BL47" s="78"/>
      <c r="BM47" s="134"/>
      <c r="BN47" s="135"/>
      <c r="BO47" s="136"/>
    </row>
    <row r="48" spans="1:67" s="3" customFormat="1" ht="24.95" customHeight="1">
      <c r="A48" s="1"/>
      <c r="B48" s="8"/>
      <c r="C48" s="9"/>
      <c r="D48" s="71"/>
      <c r="E48" s="71"/>
      <c r="F48" s="15"/>
      <c r="G48" s="49"/>
      <c r="H48" s="241" t="s">
        <v>28</v>
      </c>
      <c r="I48" s="241"/>
      <c r="J48" s="241"/>
      <c r="K48" s="241"/>
      <c r="L48" s="241"/>
      <c r="M48" s="242" t="s">
        <v>29</v>
      </c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109"/>
      <c r="AK48" s="243" t="str">
        <f>REPT("g",(AP48))</f>
        <v/>
      </c>
      <c r="AL48" s="243"/>
      <c r="AM48" s="243"/>
      <c r="AN48" s="243"/>
      <c r="AO48" s="125"/>
      <c r="AP48" s="126"/>
      <c r="AQ48" s="52"/>
      <c r="AR48" s="127"/>
      <c r="AS48" s="57"/>
      <c r="AT48" s="57"/>
      <c r="AU48" s="57"/>
      <c r="AV48" s="57"/>
      <c r="AW48" s="57"/>
      <c r="AX48" s="57"/>
      <c r="AY48" s="15"/>
      <c r="AZ48" s="1"/>
      <c r="BA48" s="30"/>
      <c r="BB48" s="30"/>
      <c r="BC48" s="128"/>
      <c r="BD48" s="139"/>
      <c r="BE48" s="78"/>
      <c r="BF48" s="131">
        <f>COUNT(AP48)</f>
        <v>0</v>
      </c>
      <c r="BG48" s="78"/>
      <c r="BH48" s="78"/>
      <c r="BI48" s="78"/>
      <c r="BJ48" s="78"/>
      <c r="BK48" s="78"/>
      <c r="BL48" s="78"/>
      <c r="BM48" s="134"/>
      <c r="BN48" s="135"/>
      <c r="BO48" s="136"/>
    </row>
    <row r="49" spans="1:67" ht="9.9499999999999993" customHeight="1">
      <c r="B49" s="8"/>
      <c r="C49" s="112"/>
      <c r="D49" s="112"/>
      <c r="E49" s="113"/>
      <c r="F49" s="114"/>
      <c r="G49" s="138"/>
      <c r="H49" s="142"/>
      <c r="I49" s="142"/>
      <c r="J49" s="142"/>
      <c r="K49" s="142"/>
      <c r="L49" s="142"/>
      <c r="M49" s="142"/>
      <c r="N49" s="142"/>
      <c r="O49" s="143"/>
      <c r="P49" s="143"/>
      <c r="Q49" s="143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09"/>
      <c r="AK49" s="145"/>
      <c r="AL49" s="145"/>
      <c r="AM49" s="145"/>
      <c r="AN49" s="145"/>
      <c r="AO49" s="125"/>
      <c r="AP49" s="146"/>
      <c r="AQ49" s="147"/>
      <c r="AR49" s="8"/>
      <c r="AS49" s="9"/>
      <c r="AT49" s="9"/>
      <c r="AU49" s="9"/>
      <c r="AV49" s="110"/>
      <c r="AW49" s="110"/>
      <c r="AX49" s="57"/>
      <c r="AY49" s="15"/>
      <c r="BA49" s="1"/>
      <c r="BB49" s="1"/>
      <c r="BC49" s="119"/>
      <c r="BD49" s="94"/>
      <c r="BE49" s="70"/>
      <c r="BF49" s="119"/>
      <c r="BG49" s="70"/>
      <c r="BH49" s="70"/>
      <c r="BI49" s="70"/>
    </row>
    <row r="50" spans="1:67" ht="9" customHeight="1">
      <c r="B50" s="8"/>
      <c r="C50" s="112"/>
      <c r="D50" s="112"/>
      <c r="E50" s="113"/>
      <c r="F50" s="114"/>
      <c r="G50" s="165"/>
      <c r="H50" s="149"/>
      <c r="I50" s="149"/>
      <c r="J50" s="149"/>
      <c r="K50" s="149"/>
      <c r="L50" s="149"/>
      <c r="M50" s="149"/>
      <c r="N50" s="149"/>
      <c r="O50" s="150"/>
      <c r="P50" s="150"/>
      <c r="Q50" s="150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2"/>
      <c r="AK50" s="153"/>
      <c r="AL50" s="153"/>
      <c r="AM50" s="153"/>
      <c r="AN50" s="153"/>
      <c r="AO50" s="154"/>
      <c r="AP50" s="155"/>
      <c r="AQ50" s="156"/>
      <c r="AR50" s="8"/>
      <c r="AS50" s="9"/>
      <c r="AT50" s="9"/>
      <c r="AU50" s="9"/>
      <c r="AV50" s="110"/>
      <c r="AW50" s="110"/>
      <c r="AX50" s="57"/>
      <c r="AY50" s="15"/>
      <c r="BA50" s="1"/>
      <c r="BB50" s="1"/>
      <c r="BC50" s="119"/>
      <c r="BD50" s="94"/>
      <c r="BE50" s="70"/>
      <c r="BF50" s="119"/>
      <c r="BG50" s="70"/>
      <c r="BH50" s="70"/>
      <c r="BI50" s="70"/>
    </row>
    <row r="51" spans="1:67" s="3" customFormat="1" ht="24.95" customHeight="1">
      <c r="A51" s="1"/>
      <c r="B51" s="8"/>
      <c r="C51" s="9"/>
      <c r="D51" s="9"/>
      <c r="E51" s="9"/>
      <c r="F51" s="15"/>
      <c r="G51" s="57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161"/>
      <c r="AC51" s="161"/>
      <c r="AD51" s="161"/>
      <c r="AE51" s="166"/>
      <c r="AF51" s="167"/>
      <c r="AG51" s="167"/>
      <c r="AH51" s="167"/>
      <c r="AI51" s="167"/>
      <c r="AJ51" s="167"/>
      <c r="AK51" s="167"/>
      <c r="AL51" s="167"/>
      <c r="AM51" s="167"/>
      <c r="AN51" s="167"/>
      <c r="AO51" s="163"/>
      <c r="AP51" s="168"/>
      <c r="AQ51" s="57"/>
      <c r="AR51" s="127"/>
      <c r="AS51" s="57"/>
      <c r="AT51" s="57"/>
      <c r="AU51" s="57"/>
      <c r="AV51" s="57"/>
      <c r="AW51" s="57"/>
      <c r="AX51" s="57"/>
      <c r="AY51" s="15"/>
      <c r="AZ51" s="1"/>
      <c r="BA51" s="30"/>
      <c r="BB51" s="30"/>
      <c r="BC51" s="128"/>
      <c r="BD51" s="139"/>
      <c r="BE51" s="78"/>
      <c r="BF51" s="128"/>
      <c r="BG51" s="78"/>
      <c r="BH51" s="78"/>
      <c r="BI51" s="78"/>
      <c r="BJ51" s="78"/>
      <c r="BK51" s="78"/>
      <c r="BL51" s="78"/>
      <c r="BM51" s="134"/>
      <c r="BN51" s="135"/>
      <c r="BO51" s="136"/>
    </row>
    <row r="52" spans="1:67" s="3" customFormat="1" ht="24.95" customHeight="1">
      <c r="A52" s="1"/>
      <c r="B52" s="8"/>
      <c r="C52" s="9"/>
      <c r="D52" s="71"/>
      <c r="E52" s="71"/>
      <c r="F52" s="15"/>
      <c r="G52" s="157"/>
      <c r="H52" s="233" t="s">
        <v>7</v>
      </c>
      <c r="I52" s="233"/>
      <c r="J52" s="92" t="s">
        <v>8</v>
      </c>
      <c r="K52" s="234" t="s">
        <v>9</v>
      </c>
      <c r="L52" s="234"/>
      <c r="M52" s="158"/>
      <c r="N52" s="158"/>
      <c r="O52" s="159"/>
      <c r="P52" s="159"/>
      <c r="Q52" s="159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1"/>
      <c r="AK52" s="162"/>
      <c r="AL52" s="162"/>
      <c r="AM52" s="162"/>
      <c r="AN52" s="162"/>
      <c r="AO52" s="163"/>
      <c r="AP52" s="164"/>
      <c r="AQ52" s="57"/>
      <c r="AR52" s="127"/>
      <c r="AS52" s="57"/>
      <c r="AT52" s="57"/>
      <c r="AU52" s="57"/>
      <c r="AV52" s="57"/>
      <c r="AW52" s="57"/>
      <c r="AX52" s="57"/>
      <c r="AY52" s="15"/>
      <c r="AZ52" s="1"/>
      <c r="BA52" s="30"/>
      <c r="BB52" s="30"/>
      <c r="BC52" s="128"/>
      <c r="BD52" s="139"/>
      <c r="BE52" s="78"/>
      <c r="BF52" s="128"/>
      <c r="BG52" s="78"/>
      <c r="BH52" s="78"/>
      <c r="BI52" s="78"/>
      <c r="BJ52" s="78"/>
      <c r="BK52" s="78"/>
      <c r="BL52" s="78"/>
      <c r="BM52" s="134"/>
      <c r="BN52" s="135"/>
      <c r="BO52" s="136"/>
    </row>
    <row r="53" spans="1:67" s="3" customFormat="1" ht="24.95" customHeight="1">
      <c r="A53" s="1"/>
      <c r="B53" s="8"/>
      <c r="C53" s="9"/>
      <c r="D53" s="71"/>
      <c r="E53" s="71"/>
      <c r="F53" s="15"/>
      <c r="G53" s="98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1"/>
      <c r="AI53" s="101"/>
      <c r="AJ53" s="101"/>
      <c r="AK53" s="102"/>
      <c r="AL53" s="102"/>
      <c r="AM53" s="102"/>
      <c r="AN53" s="102"/>
      <c r="AO53" s="103"/>
      <c r="AP53" s="103"/>
      <c r="AQ53" s="103"/>
      <c r="AR53" s="127"/>
      <c r="AS53" s="57"/>
      <c r="AT53" s="57"/>
      <c r="AU53" s="57"/>
      <c r="AV53" s="57"/>
      <c r="AW53" s="57"/>
      <c r="AX53" s="57"/>
      <c r="AY53" s="15"/>
      <c r="AZ53" s="1"/>
      <c r="BA53" s="30"/>
      <c r="BB53" s="30"/>
      <c r="BC53" s="128"/>
      <c r="BD53" s="139"/>
      <c r="BE53" s="78"/>
      <c r="BF53" s="128"/>
      <c r="BG53" s="78"/>
      <c r="BH53" s="78"/>
      <c r="BI53" s="78"/>
      <c r="BJ53" s="78"/>
      <c r="BK53" s="78"/>
      <c r="BL53" s="78"/>
      <c r="BM53" s="134"/>
      <c r="BN53" s="135"/>
      <c r="BO53" s="136"/>
    </row>
    <row r="54" spans="1:67" s="3" customFormat="1" ht="24.95" customHeight="1">
      <c r="A54" s="1"/>
      <c r="B54" s="8"/>
      <c r="C54" s="9"/>
      <c r="D54" s="71"/>
      <c r="E54" s="105" t="s">
        <v>10</v>
      </c>
      <c r="F54" s="15"/>
      <c r="G54" s="107" t="s">
        <v>11</v>
      </c>
      <c r="H54" s="235" t="str">
        <f>IFERROR(AVERAGE(AP58:AP60),"")</f>
        <v/>
      </c>
      <c r="I54" s="235"/>
      <c r="J54" s="108">
        <v>6</v>
      </c>
      <c r="K54" s="236" t="s">
        <v>30</v>
      </c>
      <c r="L54" s="236"/>
      <c r="M54" s="237" t="s">
        <v>31</v>
      </c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109"/>
      <c r="AK54" s="238" t="s">
        <v>14</v>
      </c>
      <c r="AL54" s="238"/>
      <c r="AM54" s="238"/>
      <c r="AN54" s="238"/>
      <c r="AO54" s="52"/>
      <c r="AP54" s="52"/>
      <c r="AQ54" s="52"/>
      <c r="AR54" s="127"/>
      <c r="AS54" s="57"/>
      <c r="AT54" s="57"/>
      <c r="AU54" s="57"/>
      <c r="AV54" s="57"/>
      <c r="AW54" s="57"/>
      <c r="AX54" s="57"/>
      <c r="AY54" s="15"/>
      <c r="AZ54" s="1"/>
      <c r="BA54" s="30"/>
      <c r="BB54" s="30"/>
      <c r="BC54" s="111">
        <v>1</v>
      </c>
      <c r="BD54" s="111" t="str">
        <f>IFERROR(BC54*H54,"")</f>
        <v/>
      </c>
      <c r="BE54" s="78"/>
      <c r="BF54" s="111"/>
      <c r="BG54" s="78"/>
      <c r="BH54" s="78"/>
      <c r="BI54" s="78"/>
      <c r="BJ54" s="78"/>
      <c r="BK54" s="78"/>
      <c r="BL54" s="78"/>
      <c r="BM54" s="134"/>
      <c r="BN54" s="135"/>
      <c r="BO54" s="136"/>
    </row>
    <row r="55" spans="1:67" s="3" customFormat="1" ht="9.9499999999999993" customHeight="1">
      <c r="A55" s="1"/>
      <c r="B55" s="8"/>
      <c r="C55" s="9"/>
      <c r="D55" s="141"/>
      <c r="E55" s="141"/>
      <c r="F55" s="15"/>
      <c r="G55" s="107"/>
      <c r="H55" s="115"/>
      <c r="I55" s="115"/>
      <c r="J55" s="116"/>
      <c r="K55" s="117"/>
      <c r="L55" s="117"/>
      <c r="M55" s="117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09"/>
      <c r="AK55" s="52"/>
      <c r="AL55" s="52"/>
      <c r="AM55" s="52"/>
      <c r="AN55" s="52"/>
      <c r="AO55" s="52"/>
      <c r="AP55" s="52"/>
      <c r="AQ55" s="52"/>
      <c r="AR55" s="127"/>
      <c r="AS55" s="57"/>
      <c r="AT55" s="57"/>
      <c r="AU55" s="57"/>
      <c r="AV55" s="57"/>
      <c r="AW55" s="57"/>
      <c r="AX55" s="57"/>
      <c r="AY55" s="15"/>
      <c r="AZ55" s="1"/>
      <c r="BA55" s="30"/>
      <c r="BB55" s="30"/>
      <c r="BC55" s="128"/>
      <c r="BD55" s="139"/>
      <c r="BE55" s="78"/>
      <c r="BF55" s="128"/>
      <c r="BG55" s="78"/>
      <c r="BH55" s="78"/>
      <c r="BI55" s="78"/>
      <c r="BJ55" s="78"/>
      <c r="BK55" s="78"/>
      <c r="BL55" s="78"/>
      <c r="BM55" s="134"/>
      <c r="BN55" s="135"/>
      <c r="BO55" s="136"/>
    </row>
    <row r="56" spans="1:67" s="3" customFormat="1" ht="24.95" customHeight="1">
      <c r="A56" s="1"/>
      <c r="B56" s="8"/>
      <c r="C56" s="9"/>
      <c r="D56" s="9"/>
      <c r="E56" s="9"/>
      <c r="F56" s="15"/>
      <c r="G56" s="107"/>
      <c r="H56" s="239"/>
      <c r="I56" s="239"/>
      <c r="J56" s="239"/>
      <c r="K56" s="239"/>
      <c r="L56" s="239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109"/>
      <c r="AK56" s="120" t="s">
        <v>15</v>
      </c>
      <c r="AL56" s="121" t="s">
        <v>16</v>
      </c>
      <c r="AM56" s="122" t="s">
        <v>17</v>
      </c>
      <c r="AN56" s="123" t="s">
        <v>18</v>
      </c>
      <c r="AO56" s="52"/>
      <c r="AP56" s="124"/>
      <c r="AQ56" s="52"/>
      <c r="AR56" s="127"/>
      <c r="AS56" s="57"/>
      <c r="AT56" s="57"/>
      <c r="AU56" s="57"/>
      <c r="AV56" s="57"/>
      <c r="AW56" s="57"/>
      <c r="AX56" s="57"/>
      <c r="AY56" s="15"/>
      <c r="AZ56" s="1"/>
      <c r="BA56" s="30"/>
      <c r="BB56" s="30"/>
      <c r="BC56" s="128"/>
      <c r="BD56" s="139"/>
      <c r="BE56" s="78"/>
      <c r="BF56" s="128"/>
      <c r="BG56" s="78"/>
      <c r="BH56" s="78"/>
      <c r="BI56" s="78"/>
      <c r="BJ56" s="78"/>
      <c r="BK56" s="78"/>
      <c r="BL56" s="78"/>
      <c r="BM56" s="134"/>
      <c r="BN56" s="135"/>
      <c r="BO56" s="136"/>
    </row>
    <row r="57" spans="1:67" s="3" customFormat="1" ht="24.95" customHeight="1">
      <c r="A57" s="1"/>
      <c r="B57" s="8"/>
      <c r="C57" s="9"/>
      <c r="D57" s="71"/>
      <c r="E57" s="71"/>
      <c r="F57" s="15"/>
      <c r="G57" s="107"/>
      <c r="H57" s="239"/>
      <c r="I57" s="239"/>
      <c r="J57" s="239"/>
      <c r="K57" s="239"/>
      <c r="L57" s="239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109"/>
      <c r="AK57" s="52"/>
      <c r="AL57" s="52"/>
      <c r="AM57" s="52"/>
      <c r="AN57" s="52"/>
      <c r="AO57" s="52"/>
      <c r="AP57" s="52"/>
      <c r="AQ57" s="52"/>
      <c r="AR57" s="127"/>
      <c r="AS57" s="57"/>
      <c r="AT57" s="57"/>
      <c r="AU57" s="57"/>
      <c r="AV57" s="57"/>
      <c r="AW57" s="57"/>
      <c r="AX57" s="57"/>
      <c r="AY57" s="15"/>
      <c r="AZ57" s="1"/>
      <c r="BA57" s="30"/>
      <c r="BB57" s="30"/>
      <c r="BC57" s="128"/>
      <c r="BD57" s="139"/>
      <c r="BE57" s="78"/>
      <c r="BF57" s="128"/>
      <c r="BG57" s="78"/>
      <c r="BH57" s="78"/>
      <c r="BI57" s="78"/>
      <c r="BJ57" s="78"/>
      <c r="BK57" s="78"/>
      <c r="BL57" s="78"/>
      <c r="BM57" s="134"/>
      <c r="BN57" s="135"/>
      <c r="BO57" s="136"/>
    </row>
    <row r="58" spans="1:67" s="3" customFormat="1" ht="24.95" customHeight="1">
      <c r="A58" s="1"/>
      <c r="B58" s="8"/>
      <c r="C58" s="9"/>
      <c r="D58" s="71"/>
      <c r="E58" s="71"/>
      <c r="F58" s="15"/>
      <c r="G58" s="49"/>
      <c r="H58" s="241" t="s">
        <v>32</v>
      </c>
      <c r="I58" s="241"/>
      <c r="J58" s="241"/>
      <c r="K58" s="241"/>
      <c r="L58" s="241"/>
      <c r="M58" s="242" t="s">
        <v>33</v>
      </c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109"/>
      <c r="AK58" s="243" t="str">
        <f>REPT("g",(AP58))</f>
        <v/>
      </c>
      <c r="AL58" s="243"/>
      <c r="AM58" s="243"/>
      <c r="AN58" s="243"/>
      <c r="AO58" s="125"/>
      <c r="AP58" s="126"/>
      <c r="AQ58" s="52"/>
      <c r="AR58" s="127"/>
      <c r="AS58" s="57"/>
      <c r="AT58" s="57"/>
      <c r="AU58" s="57"/>
      <c r="AV58" s="57"/>
      <c r="AW58" s="57"/>
      <c r="AX58" s="57"/>
      <c r="AY58" s="15"/>
      <c r="AZ58" s="1"/>
      <c r="BA58" s="30"/>
      <c r="BB58" s="30"/>
      <c r="BC58" s="128"/>
      <c r="BD58" s="139"/>
      <c r="BE58" s="78"/>
      <c r="BF58" s="131">
        <f>COUNT(AP58)</f>
        <v>0</v>
      </c>
      <c r="BG58" s="78"/>
      <c r="BH58" s="78"/>
      <c r="BI58" s="78"/>
      <c r="BJ58" s="78"/>
      <c r="BK58" s="78"/>
      <c r="BL58" s="78"/>
      <c r="BM58" s="134"/>
      <c r="BN58" s="135"/>
      <c r="BO58" s="136"/>
    </row>
    <row r="59" spans="1:67" s="3" customFormat="1" ht="9.75" customHeight="1">
      <c r="A59" s="1"/>
      <c r="B59" s="8"/>
      <c r="C59" s="9"/>
      <c r="D59" s="71"/>
      <c r="E59" s="71"/>
      <c r="F59" s="15"/>
      <c r="G59" s="138"/>
      <c r="H59" s="142"/>
      <c r="I59" s="142"/>
      <c r="J59" s="142"/>
      <c r="K59" s="142"/>
      <c r="L59" s="142"/>
      <c r="M59" s="142"/>
      <c r="N59" s="142"/>
      <c r="O59" s="143"/>
      <c r="P59" s="143"/>
      <c r="Q59" s="143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09"/>
      <c r="AK59" s="145"/>
      <c r="AL59" s="145"/>
      <c r="AM59" s="145"/>
      <c r="AN59" s="145"/>
      <c r="AO59" s="125"/>
      <c r="AP59" s="146"/>
      <c r="AQ59" s="147"/>
      <c r="AR59" s="127"/>
      <c r="AS59" s="57"/>
      <c r="AT59" s="57"/>
      <c r="AU59" s="57"/>
      <c r="AV59" s="57"/>
      <c r="AW59" s="57"/>
      <c r="AX59" s="57"/>
      <c r="AY59" s="15"/>
      <c r="AZ59" s="1"/>
      <c r="BA59" s="30"/>
      <c r="BB59" s="30"/>
      <c r="BC59" s="128"/>
      <c r="BD59" s="139"/>
      <c r="BE59" s="78"/>
      <c r="BF59" s="128"/>
      <c r="BG59" s="78"/>
      <c r="BH59" s="78"/>
      <c r="BI59" s="78"/>
      <c r="BJ59" s="78"/>
      <c r="BK59" s="78"/>
      <c r="BL59" s="78"/>
      <c r="BM59" s="134"/>
      <c r="BN59" s="135"/>
      <c r="BO59" s="136"/>
    </row>
    <row r="60" spans="1:67" s="3" customFormat="1" ht="9.75" customHeight="1">
      <c r="A60" s="1"/>
      <c r="B60" s="8"/>
      <c r="C60" s="9"/>
      <c r="D60" s="71"/>
      <c r="E60" s="71"/>
      <c r="F60" s="15"/>
      <c r="G60" s="138"/>
      <c r="H60" s="142"/>
      <c r="I60" s="142"/>
      <c r="J60" s="142"/>
      <c r="K60" s="142"/>
      <c r="L60" s="142"/>
      <c r="M60" s="142"/>
      <c r="N60" s="142"/>
      <c r="O60" s="143"/>
      <c r="P60" s="143"/>
      <c r="Q60" s="143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09"/>
      <c r="AK60" s="145"/>
      <c r="AL60" s="145"/>
      <c r="AM60" s="145"/>
      <c r="AN60" s="145"/>
      <c r="AO60" s="125"/>
      <c r="AP60" s="146"/>
      <c r="AQ60" s="147"/>
      <c r="AR60" s="127"/>
      <c r="AS60" s="57"/>
      <c r="AT60" s="57"/>
      <c r="AU60" s="57"/>
      <c r="AV60" s="57"/>
      <c r="AW60" s="57"/>
      <c r="AX60" s="57"/>
      <c r="AY60" s="15"/>
      <c r="AZ60" s="1"/>
      <c r="BA60" s="30"/>
      <c r="BB60" s="30"/>
      <c r="BC60" s="128"/>
      <c r="BD60" s="139"/>
      <c r="BE60" s="78"/>
      <c r="BF60" s="128"/>
      <c r="BG60" s="78"/>
      <c r="BH60" s="78"/>
      <c r="BI60" s="78"/>
      <c r="BJ60" s="78"/>
      <c r="BK60" s="78"/>
      <c r="BL60" s="78"/>
      <c r="BM60" s="134"/>
      <c r="BN60" s="135"/>
      <c r="BO60" s="136"/>
    </row>
    <row r="61" spans="1:67" ht="9.9499999999999993" customHeight="1">
      <c r="B61" s="8"/>
      <c r="C61" s="112"/>
      <c r="D61" s="112"/>
      <c r="E61" s="113"/>
      <c r="F61" s="114"/>
      <c r="G61" s="138"/>
      <c r="H61" s="142"/>
      <c r="I61" s="142"/>
      <c r="J61" s="142"/>
      <c r="K61" s="142"/>
      <c r="L61" s="142"/>
      <c r="M61" s="142"/>
      <c r="N61" s="142"/>
      <c r="O61" s="143"/>
      <c r="P61" s="143"/>
      <c r="Q61" s="143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09"/>
      <c r="AK61" s="145"/>
      <c r="AL61" s="145"/>
      <c r="AM61" s="145"/>
      <c r="AN61" s="145"/>
      <c r="AO61" s="125"/>
      <c r="AP61" s="146"/>
      <c r="AQ61" s="147"/>
      <c r="AR61" s="8"/>
      <c r="AS61" s="9"/>
      <c r="AT61" s="9"/>
      <c r="AU61" s="9"/>
      <c r="AV61" s="110"/>
      <c r="AW61" s="110"/>
      <c r="AX61" s="57"/>
      <c r="AY61" s="15"/>
      <c r="BA61" s="1"/>
      <c r="BB61" s="1"/>
      <c r="BC61" s="119"/>
      <c r="BD61" s="94"/>
      <c r="BE61" s="70"/>
      <c r="BF61" s="119"/>
      <c r="BG61" s="70"/>
      <c r="BH61" s="70"/>
      <c r="BI61" s="70"/>
    </row>
    <row r="62" spans="1:67" ht="9" customHeight="1">
      <c r="B62" s="8"/>
      <c r="C62" s="112"/>
      <c r="D62" s="112"/>
      <c r="E62" s="113"/>
      <c r="F62" s="114"/>
      <c r="G62" s="165"/>
      <c r="H62" s="149"/>
      <c r="I62" s="149"/>
      <c r="J62" s="149"/>
      <c r="K62" s="149"/>
      <c r="L62" s="149"/>
      <c r="M62" s="149"/>
      <c r="N62" s="149"/>
      <c r="O62" s="150"/>
      <c r="P62" s="150"/>
      <c r="Q62" s="150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2"/>
      <c r="AK62" s="153"/>
      <c r="AL62" s="153"/>
      <c r="AM62" s="153"/>
      <c r="AN62" s="153"/>
      <c r="AO62" s="154"/>
      <c r="AP62" s="155"/>
      <c r="AQ62" s="156"/>
      <c r="AR62" s="8"/>
      <c r="AS62" s="9"/>
      <c r="AT62" s="9"/>
      <c r="AU62" s="9"/>
      <c r="AV62" s="110"/>
      <c r="AW62" s="110"/>
      <c r="AX62" s="57"/>
      <c r="AY62" s="15"/>
      <c r="BA62" s="1"/>
      <c r="BB62" s="1"/>
      <c r="BC62" s="119"/>
      <c r="BD62" s="94"/>
      <c r="BE62" s="70"/>
      <c r="BF62" s="119"/>
      <c r="BG62" s="70"/>
      <c r="BH62" s="70"/>
      <c r="BI62" s="70"/>
    </row>
    <row r="63" spans="1:67" s="3" customFormat="1" ht="24.95" customHeight="1">
      <c r="A63" s="1"/>
      <c r="B63" s="8"/>
      <c r="C63" s="9"/>
      <c r="D63" s="9"/>
      <c r="E63" s="9"/>
      <c r="F63" s="15"/>
      <c r="G63" s="57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161"/>
      <c r="AC63" s="161"/>
      <c r="AD63" s="161"/>
      <c r="AE63" s="166"/>
      <c r="AF63" s="167"/>
      <c r="AG63" s="167"/>
      <c r="AH63" s="167"/>
      <c r="AI63" s="167"/>
      <c r="AJ63" s="167"/>
      <c r="AK63" s="167"/>
      <c r="AL63" s="167"/>
      <c r="AM63" s="167"/>
      <c r="AN63" s="167"/>
      <c r="AO63" s="163"/>
      <c r="AP63" s="168"/>
      <c r="AQ63" s="57"/>
      <c r="AR63" s="127"/>
      <c r="AS63" s="57"/>
      <c r="AT63" s="57"/>
      <c r="AU63" s="57"/>
      <c r="AV63" s="57"/>
      <c r="AW63" s="57"/>
      <c r="AX63" s="57"/>
      <c r="AY63" s="15"/>
      <c r="AZ63" s="1"/>
      <c r="BA63" s="30"/>
      <c r="BB63" s="30"/>
      <c r="BC63" s="128"/>
      <c r="BD63" s="139"/>
      <c r="BE63" s="78"/>
      <c r="BF63" s="128"/>
      <c r="BG63" s="78"/>
      <c r="BH63" s="78"/>
      <c r="BI63" s="78"/>
      <c r="BJ63" s="78"/>
      <c r="BK63" s="78"/>
      <c r="BL63" s="78"/>
      <c r="BM63" s="134"/>
      <c r="BN63" s="135"/>
      <c r="BO63" s="136"/>
    </row>
    <row r="64" spans="1:67" s="3" customFormat="1" ht="24.95" customHeight="1">
      <c r="A64" s="1"/>
      <c r="B64" s="8"/>
      <c r="C64" s="9"/>
      <c r="D64" s="71"/>
      <c r="E64" s="71"/>
      <c r="F64" s="15"/>
      <c r="G64" s="157"/>
      <c r="H64" s="244" t="s">
        <v>7</v>
      </c>
      <c r="I64" s="244"/>
      <c r="J64" s="92" t="s">
        <v>8</v>
      </c>
      <c r="K64" s="245" t="s">
        <v>9</v>
      </c>
      <c r="L64" s="245"/>
      <c r="M64" s="158"/>
      <c r="N64" s="158"/>
      <c r="O64" s="159"/>
      <c r="P64" s="159"/>
      <c r="Q64" s="159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1"/>
      <c r="AK64" s="162"/>
      <c r="AL64" s="162"/>
      <c r="AM64" s="162"/>
      <c r="AN64" s="162"/>
      <c r="AO64" s="163"/>
      <c r="AP64" s="164"/>
      <c r="AQ64" s="57"/>
      <c r="AR64" s="127"/>
      <c r="AS64" s="57"/>
      <c r="AT64" s="57"/>
      <c r="AU64" s="57"/>
      <c r="AV64" s="57"/>
      <c r="AW64" s="57"/>
      <c r="AX64" s="57"/>
      <c r="AY64" s="15"/>
      <c r="AZ64" s="1"/>
      <c r="BA64" s="30"/>
      <c r="BB64" s="30"/>
      <c r="BC64" s="128"/>
      <c r="BD64" s="139"/>
      <c r="BE64" s="78"/>
      <c r="BF64" s="128"/>
      <c r="BG64" s="78"/>
      <c r="BH64" s="78"/>
      <c r="BI64" s="78"/>
      <c r="BJ64" s="78"/>
      <c r="BK64" s="78"/>
      <c r="BL64" s="78"/>
      <c r="BM64" s="134"/>
      <c r="BN64" s="135"/>
      <c r="BO64" s="136"/>
    </row>
    <row r="65" spans="1:67" s="3" customFormat="1" ht="24.95" customHeight="1">
      <c r="A65" s="1"/>
      <c r="B65" s="8"/>
      <c r="C65" s="9"/>
      <c r="D65" s="71"/>
      <c r="E65" s="71"/>
      <c r="F65" s="15"/>
      <c r="G65" s="98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1"/>
      <c r="AI65" s="101"/>
      <c r="AJ65" s="101"/>
      <c r="AK65" s="102"/>
      <c r="AL65" s="102"/>
      <c r="AM65" s="102"/>
      <c r="AN65" s="102"/>
      <c r="AO65" s="103"/>
      <c r="AP65" s="103"/>
      <c r="AQ65" s="103"/>
      <c r="AR65" s="127"/>
      <c r="AS65" s="57"/>
      <c r="AT65" s="57"/>
      <c r="AU65" s="57"/>
      <c r="AV65" s="57"/>
      <c r="AW65" s="57"/>
      <c r="AX65" s="57"/>
      <c r="AY65" s="15"/>
      <c r="AZ65" s="1"/>
      <c r="BA65" s="30"/>
      <c r="BB65" s="30"/>
      <c r="BC65" s="128"/>
      <c r="BD65" s="139"/>
      <c r="BE65" s="78"/>
      <c r="BF65" s="128"/>
      <c r="BG65" s="78"/>
      <c r="BH65" s="78"/>
      <c r="BI65" s="78"/>
      <c r="BJ65" s="78"/>
      <c r="BK65" s="78"/>
      <c r="BL65" s="78"/>
      <c r="BM65" s="134"/>
      <c r="BN65" s="135"/>
      <c r="BO65" s="136"/>
    </row>
    <row r="66" spans="1:67" s="3" customFormat="1" ht="24.75" customHeight="1">
      <c r="A66" s="1"/>
      <c r="B66" s="8"/>
      <c r="C66" s="9"/>
      <c r="D66" s="71"/>
      <c r="E66" s="105" t="s">
        <v>10</v>
      </c>
      <c r="F66" s="15"/>
      <c r="G66" s="107" t="s">
        <v>11</v>
      </c>
      <c r="H66" s="235" t="str">
        <f>IFERROR(AVERAGE(AP70:AP71),"")</f>
        <v/>
      </c>
      <c r="I66" s="235"/>
      <c r="J66" s="108">
        <v>6</v>
      </c>
      <c r="K66" s="236" t="s">
        <v>34</v>
      </c>
      <c r="L66" s="236"/>
      <c r="M66" s="237" t="s">
        <v>35</v>
      </c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109"/>
      <c r="AK66" s="238" t="s">
        <v>14</v>
      </c>
      <c r="AL66" s="238"/>
      <c r="AM66" s="238"/>
      <c r="AN66" s="238"/>
      <c r="AO66" s="52"/>
      <c r="AP66" s="52"/>
      <c r="AQ66" s="52"/>
      <c r="AR66" s="127"/>
      <c r="AS66" s="57"/>
      <c r="AT66" s="57"/>
      <c r="AU66" s="57"/>
      <c r="AV66" s="57"/>
      <c r="AW66" s="57"/>
      <c r="AX66" s="57"/>
      <c r="AY66" s="15"/>
      <c r="AZ66" s="1"/>
      <c r="BA66" s="30"/>
      <c r="BB66" s="30"/>
      <c r="BC66" s="111">
        <v>1</v>
      </c>
      <c r="BD66" s="111" t="str">
        <f>IFERROR(BC66*H66,"")</f>
        <v/>
      </c>
      <c r="BE66" s="78"/>
      <c r="BF66" s="111"/>
      <c r="BG66" s="78"/>
      <c r="BH66" s="78"/>
      <c r="BI66" s="78"/>
      <c r="BJ66" s="78"/>
      <c r="BK66" s="78"/>
      <c r="BL66" s="78"/>
      <c r="BM66" s="134"/>
      <c r="BN66" s="135"/>
      <c r="BO66" s="136"/>
    </row>
    <row r="67" spans="1:67" s="3" customFormat="1" ht="9.9499999999999993" customHeight="1">
      <c r="A67" s="1"/>
      <c r="B67" s="8"/>
      <c r="C67" s="9"/>
      <c r="D67" s="141"/>
      <c r="E67" s="141"/>
      <c r="F67" s="15"/>
      <c r="G67" s="107"/>
      <c r="H67" s="115"/>
      <c r="I67" s="115"/>
      <c r="J67" s="116"/>
      <c r="K67" s="117"/>
      <c r="L67" s="117"/>
      <c r="M67" s="117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09"/>
      <c r="AK67" s="52"/>
      <c r="AL67" s="52"/>
      <c r="AM67" s="52"/>
      <c r="AN67" s="52"/>
      <c r="AO67" s="52"/>
      <c r="AP67" s="52"/>
      <c r="AQ67" s="52"/>
      <c r="AR67" s="127"/>
      <c r="AS67" s="57"/>
      <c r="AT67" s="57"/>
      <c r="AU67" s="57"/>
      <c r="AV67" s="57"/>
      <c r="AW67" s="57"/>
      <c r="AX67" s="57"/>
      <c r="AY67" s="15"/>
      <c r="AZ67" s="1"/>
      <c r="BA67" s="30"/>
      <c r="BB67" s="30"/>
      <c r="BC67" s="128"/>
      <c r="BD67" s="139"/>
      <c r="BE67" s="78"/>
      <c r="BF67" s="128"/>
      <c r="BG67" s="78"/>
      <c r="BH67" s="78"/>
      <c r="BI67" s="78"/>
      <c r="BJ67" s="78"/>
      <c r="BK67" s="78"/>
      <c r="BL67" s="78"/>
      <c r="BM67" s="134"/>
      <c r="BN67" s="135"/>
      <c r="BO67" s="136"/>
    </row>
    <row r="68" spans="1:67" s="3" customFormat="1" ht="24.95" customHeight="1">
      <c r="A68" s="1"/>
      <c r="B68" s="8"/>
      <c r="C68" s="9"/>
      <c r="D68" s="9"/>
      <c r="E68" s="9"/>
      <c r="F68" s="15"/>
      <c r="G68" s="107"/>
      <c r="H68" s="239"/>
      <c r="I68" s="239"/>
      <c r="J68" s="239"/>
      <c r="K68" s="239"/>
      <c r="L68" s="239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109"/>
      <c r="AK68" s="120" t="s">
        <v>15</v>
      </c>
      <c r="AL68" s="121" t="s">
        <v>16</v>
      </c>
      <c r="AM68" s="122" t="s">
        <v>17</v>
      </c>
      <c r="AN68" s="123" t="s">
        <v>18</v>
      </c>
      <c r="AO68" s="52"/>
      <c r="AP68" s="124"/>
      <c r="AQ68" s="52"/>
      <c r="AR68" s="127"/>
      <c r="AS68" s="57"/>
      <c r="AT68" s="57"/>
      <c r="AU68" s="57"/>
      <c r="AV68" s="57"/>
      <c r="AW68" s="57"/>
      <c r="AX68" s="57"/>
      <c r="AY68" s="15"/>
      <c r="AZ68" s="1"/>
      <c r="BA68" s="30"/>
      <c r="BB68" s="30"/>
      <c r="BC68" s="128"/>
      <c r="BD68" s="139"/>
      <c r="BE68" s="78"/>
      <c r="BF68" s="128"/>
      <c r="BG68" s="78"/>
      <c r="BH68" s="78"/>
      <c r="BI68" s="78"/>
      <c r="BJ68" s="78"/>
      <c r="BK68" s="78"/>
      <c r="BL68" s="78"/>
      <c r="BM68" s="134"/>
      <c r="BN68" s="135"/>
      <c r="BO68" s="136"/>
    </row>
    <row r="69" spans="1:67" s="3" customFormat="1" ht="24.95" customHeight="1">
      <c r="A69" s="1"/>
      <c r="B69" s="8"/>
      <c r="C69" s="9"/>
      <c r="D69" s="71"/>
      <c r="E69" s="71"/>
      <c r="F69" s="15"/>
      <c r="G69" s="107"/>
      <c r="H69" s="239"/>
      <c r="I69" s="239"/>
      <c r="J69" s="239"/>
      <c r="K69" s="239"/>
      <c r="L69" s="239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109"/>
      <c r="AK69" s="52"/>
      <c r="AL69" s="52"/>
      <c r="AM69" s="52"/>
      <c r="AN69" s="52"/>
      <c r="AO69" s="52"/>
      <c r="AP69" s="52"/>
      <c r="AQ69" s="52"/>
      <c r="AR69" s="127"/>
      <c r="AS69" s="57"/>
      <c r="AT69" s="57"/>
      <c r="AU69" s="57"/>
      <c r="AV69" s="57"/>
      <c r="AW69" s="57"/>
      <c r="AX69" s="57"/>
      <c r="AY69" s="15"/>
      <c r="AZ69" s="1"/>
      <c r="BA69" s="30"/>
      <c r="BB69" s="30"/>
      <c r="BC69" s="128"/>
      <c r="BD69" s="139"/>
      <c r="BE69" s="78"/>
      <c r="BF69" s="128"/>
      <c r="BG69" s="78"/>
      <c r="BH69" s="78"/>
      <c r="BI69" s="78"/>
      <c r="BJ69" s="78"/>
      <c r="BK69" s="78"/>
      <c r="BL69" s="78"/>
      <c r="BM69" s="134"/>
      <c r="BN69" s="135"/>
      <c r="BO69" s="136"/>
    </row>
    <row r="70" spans="1:67" s="3" customFormat="1" ht="24.95" customHeight="1">
      <c r="A70" s="1"/>
      <c r="B70" s="8"/>
      <c r="C70" s="9"/>
      <c r="D70" s="71"/>
      <c r="E70" s="71"/>
      <c r="F70" s="15"/>
      <c r="G70" s="49"/>
      <c r="H70" s="241" t="s">
        <v>36</v>
      </c>
      <c r="I70" s="241"/>
      <c r="J70" s="241"/>
      <c r="K70" s="241"/>
      <c r="L70" s="241"/>
      <c r="M70" s="242" t="s">
        <v>37</v>
      </c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109"/>
      <c r="AK70" s="243" t="str">
        <f>REPT("g",(AP70))</f>
        <v/>
      </c>
      <c r="AL70" s="243"/>
      <c r="AM70" s="243"/>
      <c r="AN70" s="243"/>
      <c r="AO70" s="125"/>
      <c r="AP70" s="126"/>
      <c r="AQ70" s="52"/>
      <c r="AR70" s="127"/>
      <c r="AS70" s="57"/>
      <c r="AT70" s="57"/>
      <c r="AU70" s="57"/>
      <c r="AV70" s="57"/>
      <c r="AW70" s="57"/>
      <c r="AX70" s="57"/>
      <c r="AY70" s="15"/>
      <c r="AZ70" s="1"/>
      <c r="BA70" s="30"/>
      <c r="BB70" s="30"/>
      <c r="BC70" s="128"/>
      <c r="BD70" s="139"/>
      <c r="BE70" s="78"/>
      <c r="BF70" s="131">
        <f>COUNT(AP70)</f>
        <v>0</v>
      </c>
      <c r="BG70" s="78"/>
      <c r="BH70" s="78"/>
      <c r="BI70" s="78"/>
      <c r="BJ70" s="78"/>
      <c r="BK70" s="78"/>
      <c r="BL70" s="78"/>
      <c r="BM70" s="134"/>
      <c r="BN70" s="135"/>
      <c r="BO70" s="136"/>
    </row>
    <row r="71" spans="1:67" s="3" customFormat="1" ht="9.75" customHeight="1">
      <c r="A71" s="1"/>
      <c r="B71" s="8"/>
      <c r="C71" s="9"/>
      <c r="D71" s="71"/>
      <c r="E71" s="71"/>
      <c r="F71" s="15"/>
      <c r="G71" s="138"/>
      <c r="H71" s="142"/>
      <c r="I71" s="142"/>
      <c r="J71" s="142"/>
      <c r="K71" s="142"/>
      <c r="L71" s="142"/>
      <c r="M71" s="142"/>
      <c r="N71" s="142"/>
      <c r="O71" s="143"/>
      <c r="P71" s="143"/>
      <c r="Q71" s="143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09"/>
      <c r="AK71" s="145"/>
      <c r="AL71" s="145"/>
      <c r="AM71" s="145"/>
      <c r="AN71" s="145"/>
      <c r="AO71" s="125"/>
      <c r="AP71" s="146"/>
      <c r="AQ71" s="147"/>
      <c r="AR71" s="127"/>
      <c r="AS71" s="57"/>
      <c r="AT71" s="57"/>
      <c r="AU71" s="57"/>
      <c r="AV71" s="57"/>
      <c r="AW71" s="57"/>
      <c r="AX71" s="57"/>
      <c r="AY71" s="15"/>
      <c r="AZ71" s="1"/>
      <c r="BA71" s="30"/>
      <c r="BB71" s="30"/>
      <c r="BC71" s="128"/>
      <c r="BD71" s="139"/>
      <c r="BE71" s="78"/>
      <c r="BF71" s="128"/>
      <c r="BG71" s="78"/>
      <c r="BH71" s="78"/>
      <c r="BI71" s="78"/>
      <c r="BJ71" s="78"/>
      <c r="BK71" s="78"/>
      <c r="BL71" s="78"/>
      <c r="BM71" s="134"/>
      <c r="BN71" s="135"/>
      <c r="BO71" s="136"/>
    </row>
    <row r="72" spans="1:67" ht="9.9499999999999993" customHeight="1">
      <c r="B72" s="8"/>
      <c r="C72" s="112"/>
      <c r="D72" s="112"/>
      <c r="E72" s="113"/>
      <c r="F72" s="114"/>
      <c r="G72" s="138"/>
      <c r="H72" s="142"/>
      <c r="I72" s="142"/>
      <c r="J72" s="142"/>
      <c r="K72" s="142"/>
      <c r="L72" s="142"/>
      <c r="M72" s="142"/>
      <c r="N72" s="142"/>
      <c r="O72" s="143"/>
      <c r="P72" s="143"/>
      <c r="Q72" s="143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09"/>
      <c r="AK72" s="145"/>
      <c r="AL72" s="145"/>
      <c r="AM72" s="145"/>
      <c r="AN72" s="145"/>
      <c r="AO72" s="125"/>
      <c r="AP72" s="146"/>
      <c r="AQ72" s="147"/>
      <c r="AR72" s="8"/>
      <c r="AS72" s="9"/>
      <c r="AT72" s="9"/>
      <c r="AU72" s="9"/>
      <c r="AV72" s="110"/>
      <c r="AW72" s="110"/>
      <c r="AX72" s="57"/>
      <c r="AY72" s="15"/>
      <c r="BA72" s="1"/>
      <c r="BB72" s="1"/>
      <c r="BC72" s="119"/>
      <c r="BD72" s="94"/>
      <c r="BE72" s="70"/>
      <c r="BF72" s="119"/>
      <c r="BG72" s="70"/>
      <c r="BH72" s="70"/>
      <c r="BI72" s="70"/>
    </row>
    <row r="73" spans="1:67" ht="9" customHeight="1">
      <c r="B73" s="8"/>
      <c r="C73" s="112"/>
      <c r="D73" s="112"/>
      <c r="E73" s="113"/>
      <c r="F73" s="114"/>
      <c r="G73" s="165"/>
      <c r="H73" s="149"/>
      <c r="I73" s="149"/>
      <c r="J73" s="149"/>
      <c r="K73" s="149"/>
      <c r="L73" s="149"/>
      <c r="M73" s="149"/>
      <c r="N73" s="149"/>
      <c r="O73" s="150"/>
      <c r="P73" s="150"/>
      <c r="Q73" s="150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2"/>
      <c r="AK73" s="153"/>
      <c r="AL73" s="153"/>
      <c r="AM73" s="153"/>
      <c r="AN73" s="153"/>
      <c r="AO73" s="154"/>
      <c r="AP73" s="155"/>
      <c r="AQ73" s="156"/>
      <c r="AR73" s="8"/>
      <c r="AS73" s="9"/>
      <c r="AT73" s="9"/>
      <c r="AU73" s="9"/>
      <c r="AV73" s="110"/>
      <c r="AW73" s="110"/>
      <c r="AX73" s="57"/>
      <c r="AY73" s="15"/>
      <c r="BA73" s="1"/>
      <c r="BB73" s="1"/>
      <c r="BC73" s="119"/>
      <c r="BD73" s="94"/>
      <c r="BE73" s="70"/>
      <c r="BF73" s="119"/>
      <c r="BG73" s="70"/>
      <c r="BH73" s="70"/>
      <c r="BI73" s="70"/>
    </row>
    <row r="74" spans="1:67" s="3" customFormat="1" ht="24.95" customHeight="1">
      <c r="A74" s="1"/>
      <c r="B74" s="8"/>
      <c r="C74" s="9"/>
      <c r="D74" s="9"/>
      <c r="E74" s="9"/>
      <c r="F74" s="15"/>
      <c r="G74" s="57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161"/>
      <c r="AC74" s="161"/>
      <c r="AD74" s="161"/>
      <c r="AE74" s="166"/>
      <c r="AF74" s="167"/>
      <c r="AG74" s="167"/>
      <c r="AH74" s="167"/>
      <c r="AI74" s="167"/>
      <c r="AJ74" s="167"/>
      <c r="AK74" s="167"/>
      <c r="AL74" s="167"/>
      <c r="AM74" s="167"/>
      <c r="AN74" s="167"/>
      <c r="AO74" s="163"/>
      <c r="AP74" s="168"/>
      <c r="AQ74" s="57"/>
      <c r="AR74" s="127"/>
      <c r="AS74" s="57"/>
      <c r="AT74" s="57"/>
      <c r="AU74" s="57"/>
      <c r="AV74" s="57"/>
      <c r="AW74" s="57"/>
      <c r="AX74" s="57"/>
      <c r="AY74" s="15"/>
      <c r="AZ74" s="1"/>
      <c r="BA74" s="30"/>
      <c r="BB74" s="30"/>
      <c r="BC74" s="128"/>
      <c r="BD74" s="139"/>
      <c r="BE74" s="78"/>
      <c r="BF74" s="128"/>
      <c r="BG74" s="78"/>
      <c r="BH74" s="78"/>
      <c r="BI74" s="78"/>
      <c r="BJ74" s="78"/>
      <c r="BK74" s="78"/>
      <c r="BL74" s="78"/>
      <c r="BM74" s="134"/>
      <c r="BN74" s="135"/>
      <c r="BO74" s="136"/>
    </row>
    <row r="75" spans="1:67" ht="24.95" customHeight="1">
      <c r="B75" s="8"/>
      <c r="C75" s="9"/>
      <c r="D75" s="71"/>
      <c r="E75" s="71"/>
      <c r="F75" s="15"/>
      <c r="G75" s="157"/>
      <c r="H75" s="233" t="s">
        <v>7</v>
      </c>
      <c r="I75" s="233"/>
      <c r="J75" s="92" t="s">
        <v>8</v>
      </c>
      <c r="K75" s="234" t="s">
        <v>9</v>
      </c>
      <c r="L75" s="234"/>
      <c r="M75" s="158"/>
      <c r="N75" s="158"/>
      <c r="O75" s="159"/>
      <c r="P75" s="159"/>
      <c r="Q75" s="159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1"/>
      <c r="AK75" s="162"/>
      <c r="AL75" s="162"/>
      <c r="AM75" s="162"/>
      <c r="AN75" s="162"/>
      <c r="AO75" s="163"/>
      <c r="AP75" s="164"/>
      <c r="AQ75" s="57"/>
      <c r="AR75" s="127"/>
      <c r="AS75" s="57"/>
      <c r="AT75" s="57"/>
      <c r="AU75" s="57"/>
      <c r="AV75" s="57"/>
      <c r="AW75" s="57"/>
      <c r="AX75" s="57"/>
      <c r="AY75" s="15"/>
      <c r="BC75" s="94"/>
      <c r="BD75" s="94"/>
      <c r="BF75" s="94"/>
    </row>
    <row r="76" spans="1:67" ht="15" customHeight="1">
      <c r="B76" s="8"/>
      <c r="C76" s="9"/>
      <c r="D76" s="71"/>
      <c r="E76" s="71"/>
      <c r="F76" s="15"/>
      <c r="G76" s="98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1"/>
      <c r="AI76" s="101"/>
      <c r="AJ76" s="101"/>
      <c r="AK76" s="102"/>
      <c r="AL76" s="102"/>
      <c r="AM76" s="102"/>
      <c r="AN76" s="102"/>
      <c r="AO76" s="103"/>
      <c r="AP76" s="103"/>
      <c r="AQ76" s="103"/>
      <c r="AR76" s="127"/>
      <c r="AS76" s="57"/>
      <c r="AT76" s="57"/>
      <c r="AU76" s="57"/>
      <c r="AV76" s="57"/>
      <c r="AW76" s="57"/>
      <c r="AX76" s="57"/>
      <c r="AY76" s="15"/>
      <c r="BC76" s="94"/>
      <c r="BD76" s="94"/>
      <c r="BF76" s="94"/>
    </row>
    <row r="77" spans="1:67" ht="25.5" customHeight="1">
      <c r="B77" s="8"/>
      <c r="C77" s="9"/>
      <c r="D77" s="71"/>
      <c r="E77" s="105" t="s">
        <v>10</v>
      </c>
      <c r="F77" s="15"/>
      <c r="G77" s="107" t="s">
        <v>11</v>
      </c>
      <c r="H77" s="235" t="str">
        <f>IFERROR(AVERAGE(AP81:AP82),"")</f>
        <v/>
      </c>
      <c r="I77" s="235"/>
      <c r="J77" s="108">
        <v>6</v>
      </c>
      <c r="K77" s="236" t="s">
        <v>239</v>
      </c>
      <c r="L77" s="236"/>
      <c r="M77" s="237" t="s">
        <v>39</v>
      </c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7"/>
      <c r="AE77" s="237"/>
      <c r="AF77" s="237"/>
      <c r="AG77" s="237"/>
      <c r="AH77" s="237"/>
      <c r="AI77" s="237"/>
      <c r="AJ77" s="109"/>
      <c r="AK77" s="238" t="s">
        <v>14</v>
      </c>
      <c r="AL77" s="238"/>
      <c r="AM77" s="238"/>
      <c r="AN77" s="238"/>
      <c r="AO77" s="52"/>
      <c r="AP77" s="52"/>
      <c r="AQ77" s="52"/>
      <c r="AR77" s="127"/>
      <c r="AS77" s="57"/>
      <c r="AT77" s="57"/>
      <c r="AU77" s="57"/>
      <c r="AV77" s="57"/>
      <c r="AW77" s="57"/>
      <c r="AX77" s="57"/>
      <c r="AY77" s="15"/>
      <c r="BC77" s="111">
        <v>1</v>
      </c>
      <c r="BD77" s="111" t="str">
        <f>IFERROR(BC77*H77,"")</f>
        <v/>
      </c>
      <c r="BF77" s="111"/>
    </row>
    <row r="78" spans="1:67" s="3" customFormat="1" ht="9.9499999999999993" customHeight="1">
      <c r="A78" s="1"/>
      <c r="B78" s="8"/>
      <c r="C78" s="9"/>
      <c r="D78" s="141"/>
      <c r="E78" s="141"/>
      <c r="F78" s="15"/>
      <c r="G78" s="107"/>
      <c r="H78" s="115"/>
      <c r="I78" s="115"/>
      <c r="J78" s="116"/>
      <c r="K78" s="117"/>
      <c r="L78" s="117"/>
      <c r="M78" s="117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09"/>
      <c r="AK78" s="52"/>
      <c r="AL78" s="52"/>
      <c r="AM78" s="52"/>
      <c r="AN78" s="52"/>
      <c r="AO78" s="52"/>
      <c r="AP78" s="52"/>
      <c r="AQ78" s="52"/>
      <c r="AR78" s="127"/>
      <c r="AS78" s="57"/>
      <c r="AT78" s="57"/>
      <c r="AU78" s="57"/>
      <c r="AV78" s="57"/>
      <c r="AW78" s="57"/>
      <c r="AX78" s="57"/>
      <c r="AY78" s="15"/>
      <c r="AZ78" s="1"/>
      <c r="BA78" s="30"/>
      <c r="BB78" s="30"/>
      <c r="BC78" s="128"/>
      <c r="BD78" s="139"/>
      <c r="BE78" s="78"/>
      <c r="BF78" s="128"/>
      <c r="BG78" s="78"/>
      <c r="BH78" s="78"/>
      <c r="BI78" s="78"/>
      <c r="BJ78" s="78"/>
      <c r="BK78" s="78"/>
      <c r="BL78" s="78"/>
      <c r="BM78" s="134"/>
      <c r="BN78" s="135"/>
      <c r="BO78" s="136"/>
    </row>
    <row r="79" spans="1:67" ht="24" customHeight="1">
      <c r="B79" s="8"/>
      <c r="C79" s="9"/>
      <c r="D79" s="9"/>
      <c r="E79" s="9"/>
      <c r="F79" s="15"/>
      <c r="G79" s="107"/>
      <c r="H79" s="239"/>
      <c r="I79" s="239"/>
      <c r="J79" s="239"/>
      <c r="K79" s="239"/>
      <c r="L79" s="239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109"/>
      <c r="AK79" s="120" t="s">
        <v>15</v>
      </c>
      <c r="AL79" s="121" t="s">
        <v>16</v>
      </c>
      <c r="AM79" s="122" t="s">
        <v>17</v>
      </c>
      <c r="AN79" s="123" t="s">
        <v>18</v>
      </c>
      <c r="AO79" s="52"/>
      <c r="AP79" s="124"/>
      <c r="AQ79" s="52"/>
      <c r="AR79" s="127"/>
      <c r="AS79" s="57"/>
      <c r="AT79" s="57"/>
      <c r="AU79" s="57"/>
      <c r="AV79" s="57"/>
      <c r="AW79" s="57"/>
      <c r="AX79" s="57"/>
      <c r="AY79" s="15"/>
      <c r="BC79" s="94"/>
      <c r="BD79" s="94"/>
      <c r="BF79" s="94"/>
    </row>
    <row r="80" spans="1:67" ht="24" customHeight="1">
      <c r="B80" s="8"/>
      <c r="C80" s="9"/>
      <c r="D80" s="71"/>
      <c r="E80" s="71"/>
      <c r="F80" s="15"/>
      <c r="G80" s="107"/>
      <c r="H80" s="239"/>
      <c r="I80" s="239"/>
      <c r="J80" s="239"/>
      <c r="K80" s="239"/>
      <c r="L80" s="239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0"/>
      <c r="AF80" s="240"/>
      <c r="AG80" s="240"/>
      <c r="AH80" s="240"/>
      <c r="AI80" s="240"/>
      <c r="AJ80" s="109"/>
      <c r="AK80" s="52"/>
      <c r="AL80" s="52"/>
      <c r="AM80" s="52"/>
      <c r="AN80" s="52"/>
      <c r="AO80" s="52"/>
      <c r="AP80" s="52"/>
      <c r="AQ80" s="52"/>
      <c r="AR80" s="127"/>
      <c r="AS80" s="57"/>
      <c r="AT80" s="57"/>
      <c r="AU80" s="57"/>
      <c r="AV80" s="57"/>
      <c r="AW80" s="57"/>
      <c r="AX80" s="57"/>
      <c r="AY80" s="15"/>
      <c r="BC80" s="94"/>
      <c r="BD80" s="94"/>
      <c r="BF80" s="94"/>
    </row>
    <row r="81" spans="1:67" ht="24" customHeight="1">
      <c r="B81" s="8"/>
      <c r="C81" s="9"/>
      <c r="D81" s="71"/>
      <c r="E81" s="71"/>
      <c r="F81" s="15"/>
      <c r="G81" s="49"/>
      <c r="H81" s="241" t="s">
        <v>40</v>
      </c>
      <c r="I81" s="241"/>
      <c r="J81" s="241"/>
      <c r="K81" s="241"/>
      <c r="L81" s="241"/>
      <c r="M81" s="242" t="s">
        <v>41</v>
      </c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109"/>
      <c r="AK81" s="243" t="str">
        <f>REPT("g",(AP81))</f>
        <v/>
      </c>
      <c r="AL81" s="243"/>
      <c r="AM81" s="243"/>
      <c r="AN81" s="243"/>
      <c r="AO81" s="125"/>
      <c r="AP81" s="126"/>
      <c r="AQ81" s="52"/>
      <c r="AR81" s="127"/>
      <c r="AS81" s="57"/>
      <c r="AT81" s="57"/>
      <c r="AU81" s="57"/>
      <c r="AV81" s="57"/>
      <c r="AW81" s="57"/>
      <c r="AX81" s="57"/>
      <c r="AY81" s="15"/>
      <c r="BC81" s="94"/>
      <c r="BD81" s="94"/>
      <c r="BF81" s="131">
        <f>COUNT(AP81)</f>
        <v>0</v>
      </c>
    </row>
    <row r="82" spans="1:67" s="3" customFormat="1" ht="9.75" customHeight="1">
      <c r="A82" s="1"/>
      <c r="B82" s="8"/>
      <c r="C82" s="9"/>
      <c r="D82" s="71"/>
      <c r="E82" s="71"/>
      <c r="F82" s="15"/>
      <c r="G82" s="138"/>
      <c r="H82" s="142"/>
      <c r="I82" s="142"/>
      <c r="J82" s="142"/>
      <c r="K82" s="142"/>
      <c r="L82" s="142"/>
      <c r="M82" s="142"/>
      <c r="N82" s="142"/>
      <c r="O82" s="143"/>
      <c r="P82" s="143"/>
      <c r="Q82" s="143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09"/>
      <c r="AK82" s="145"/>
      <c r="AL82" s="145"/>
      <c r="AM82" s="145"/>
      <c r="AN82" s="145"/>
      <c r="AO82" s="125"/>
      <c r="AP82" s="146"/>
      <c r="AQ82" s="147"/>
      <c r="AR82" s="127"/>
      <c r="AS82" s="57"/>
      <c r="AT82" s="57"/>
      <c r="AU82" s="57"/>
      <c r="AV82" s="57"/>
      <c r="AW82" s="57"/>
      <c r="AX82" s="57"/>
      <c r="AY82" s="15"/>
      <c r="AZ82" s="1"/>
      <c r="BA82" s="30"/>
      <c r="BB82" s="30"/>
      <c r="BC82" s="128"/>
      <c r="BD82" s="139"/>
      <c r="BE82" s="78"/>
      <c r="BF82" s="128"/>
      <c r="BG82" s="78"/>
      <c r="BH82" s="78"/>
      <c r="BI82" s="78"/>
      <c r="BJ82" s="78"/>
      <c r="BK82" s="78"/>
      <c r="BL82" s="78"/>
      <c r="BM82" s="134"/>
      <c r="BN82" s="135"/>
      <c r="BO82" s="136"/>
    </row>
    <row r="83" spans="1:67" ht="9.9499999999999993" customHeight="1">
      <c r="B83" s="8"/>
      <c r="C83" s="112"/>
      <c r="D83" s="112"/>
      <c r="E83" s="113"/>
      <c r="F83" s="114"/>
      <c r="G83" s="138"/>
      <c r="H83" s="142"/>
      <c r="I83" s="142"/>
      <c r="J83" s="142"/>
      <c r="K83" s="142"/>
      <c r="L83" s="142"/>
      <c r="M83" s="142"/>
      <c r="N83" s="142"/>
      <c r="O83" s="143"/>
      <c r="P83" s="143"/>
      <c r="Q83" s="143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09"/>
      <c r="AK83" s="145"/>
      <c r="AL83" s="145"/>
      <c r="AM83" s="145"/>
      <c r="AN83" s="145"/>
      <c r="AO83" s="125"/>
      <c r="AP83" s="146"/>
      <c r="AQ83" s="147"/>
      <c r="AR83" s="8"/>
      <c r="AS83" s="9"/>
      <c r="AT83" s="9"/>
      <c r="AU83" s="9"/>
      <c r="AV83" s="110"/>
      <c r="AW83" s="110"/>
      <c r="AX83" s="57"/>
      <c r="AY83" s="15"/>
      <c r="BA83" s="1"/>
      <c r="BB83" s="1"/>
      <c r="BC83" s="119"/>
      <c r="BD83" s="94"/>
      <c r="BE83" s="70"/>
      <c r="BF83" s="119"/>
      <c r="BG83" s="70"/>
      <c r="BH83" s="70"/>
      <c r="BI83" s="70"/>
    </row>
    <row r="84" spans="1:67" ht="9" customHeight="1">
      <c r="B84" s="8"/>
      <c r="C84" s="112"/>
      <c r="D84" s="112"/>
      <c r="E84" s="113"/>
      <c r="F84" s="114"/>
      <c r="G84" s="165"/>
      <c r="H84" s="149"/>
      <c r="I84" s="149"/>
      <c r="J84" s="149"/>
      <c r="K84" s="149"/>
      <c r="L84" s="149"/>
      <c r="M84" s="149"/>
      <c r="N84" s="149"/>
      <c r="O84" s="150"/>
      <c r="P84" s="150"/>
      <c r="Q84" s="150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2"/>
      <c r="AK84" s="153"/>
      <c r="AL84" s="153"/>
      <c r="AM84" s="153"/>
      <c r="AN84" s="153"/>
      <c r="AO84" s="154"/>
      <c r="AP84" s="155"/>
      <c r="AQ84" s="156"/>
      <c r="AR84" s="8"/>
      <c r="AS84" s="9"/>
      <c r="AT84" s="9"/>
      <c r="AU84" s="9"/>
      <c r="AV84" s="110"/>
      <c r="AW84" s="110"/>
      <c r="AX84" s="57"/>
      <c r="AY84" s="15"/>
      <c r="BA84" s="1"/>
      <c r="BB84" s="1"/>
      <c r="BC84" s="119"/>
      <c r="BD84" s="94"/>
      <c r="BE84" s="70"/>
      <c r="BF84" s="119"/>
      <c r="BG84" s="70"/>
      <c r="BH84" s="70"/>
      <c r="BI84" s="70"/>
    </row>
    <row r="85" spans="1:67" ht="26.25">
      <c r="B85" s="8"/>
      <c r="C85" s="9"/>
      <c r="D85" s="9"/>
      <c r="E85" s="9"/>
      <c r="F85" s="15"/>
      <c r="G85" s="57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161"/>
      <c r="AC85" s="161"/>
      <c r="AD85" s="161"/>
      <c r="AE85" s="166"/>
      <c r="AF85" s="167"/>
      <c r="AG85" s="167"/>
      <c r="AH85" s="167"/>
      <c r="AI85" s="167"/>
      <c r="AJ85" s="167"/>
      <c r="AK85" s="167"/>
      <c r="AL85" s="167"/>
      <c r="AM85" s="167"/>
      <c r="AN85" s="167"/>
      <c r="AO85" s="163"/>
      <c r="AP85" s="168"/>
      <c r="AQ85" s="57"/>
      <c r="AR85" s="127"/>
      <c r="AS85" s="57"/>
      <c r="AT85" s="57"/>
      <c r="AU85" s="57"/>
      <c r="AV85" s="57"/>
      <c r="AW85" s="57"/>
      <c r="AX85" s="57"/>
      <c r="AY85" s="15"/>
      <c r="BC85" s="94"/>
      <c r="BD85" s="94"/>
      <c r="BF85" s="94"/>
    </row>
    <row r="86" spans="1:67" ht="31.5">
      <c r="B86" s="8"/>
      <c r="C86" s="9"/>
      <c r="D86" s="71"/>
      <c r="E86" s="71"/>
      <c r="F86" s="15"/>
      <c r="G86" s="157"/>
      <c r="H86" s="233" t="s">
        <v>7</v>
      </c>
      <c r="I86" s="233"/>
      <c r="J86" s="92" t="s">
        <v>8</v>
      </c>
      <c r="K86" s="234" t="s">
        <v>9</v>
      </c>
      <c r="L86" s="234"/>
      <c r="M86" s="158"/>
      <c r="N86" s="158"/>
      <c r="O86" s="159"/>
      <c r="P86" s="159"/>
      <c r="Q86" s="159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1"/>
      <c r="AK86" s="162"/>
      <c r="AL86" s="162"/>
      <c r="AM86" s="162"/>
      <c r="AN86" s="162"/>
      <c r="AO86" s="163"/>
      <c r="AP86" s="164"/>
      <c r="AQ86" s="57"/>
      <c r="AR86" s="127"/>
      <c r="AS86" s="57"/>
      <c r="AT86" s="57"/>
      <c r="AU86" s="57"/>
      <c r="AV86" s="57"/>
      <c r="AW86" s="57"/>
      <c r="AX86" s="57"/>
      <c r="AY86" s="15"/>
      <c r="BC86" s="94"/>
      <c r="BD86" s="94"/>
      <c r="BF86" s="94"/>
    </row>
    <row r="87" spans="1:67" ht="15" customHeight="1">
      <c r="B87" s="8"/>
      <c r="C87" s="9"/>
      <c r="D87" s="71"/>
      <c r="E87" s="71"/>
      <c r="F87" s="15"/>
      <c r="G87" s="98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1"/>
      <c r="AI87" s="101"/>
      <c r="AJ87" s="101"/>
      <c r="AK87" s="102"/>
      <c r="AL87" s="102"/>
      <c r="AM87" s="102"/>
      <c r="AN87" s="102"/>
      <c r="AO87" s="103"/>
      <c r="AP87" s="103"/>
      <c r="AQ87" s="103"/>
      <c r="AR87" s="127"/>
      <c r="AS87" s="57"/>
      <c r="AT87" s="57"/>
      <c r="AU87" s="57"/>
      <c r="AV87" s="57"/>
      <c r="AW87" s="57"/>
      <c r="AX87" s="57"/>
      <c r="AY87" s="15"/>
      <c r="BC87" s="94"/>
      <c r="BD87" s="94"/>
      <c r="BF87" s="94"/>
    </row>
    <row r="88" spans="1:67" ht="44.25" customHeight="1">
      <c r="B88" s="8"/>
      <c r="C88" s="9"/>
      <c r="D88" s="71"/>
      <c r="E88" s="105" t="s">
        <v>10</v>
      </c>
      <c r="F88" s="15"/>
      <c r="G88" s="107" t="s">
        <v>11</v>
      </c>
      <c r="H88" s="235" t="str">
        <f>IFERROR(AVERAGE(AP92:AP94),"")</f>
        <v/>
      </c>
      <c r="I88" s="235"/>
      <c r="J88" s="108">
        <v>6</v>
      </c>
      <c r="K88" s="236" t="s">
        <v>42</v>
      </c>
      <c r="L88" s="236"/>
      <c r="M88" s="237" t="s">
        <v>43</v>
      </c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109"/>
      <c r="AK88" s="238" t="s">
        <v>14</v>
      </c>
      <c r="AL88" s="238"/>
      <c r="AM88" s="238"/>
      <c r="AN88" s="238"/>
      <c r="AO88" s="52"/>
      <c r="AP88" s="52"/>
      <c r="AQ88" s="52"/>
      <c r="AR88" s="127"/>
      <c r="AS88" s="57"/>
      <c r="AT88" s="57"/>
      <c r="AU88" s="57"/>
      <c r="AV88" s="57"/>
      <c r="AW88" s="57"/>
      <c r="AX88" s="57"/>
      <c r="AY88" s="15"/>
      <c r="BC88" s="111">
        <v>1</v>
      </c>
      <c r="BD88" s="111" t="str">
        <f>IFERROR(BC88*H88,"")</f>
        <v/>
      </c>
      <c r="BF88" s="111"/>
    </row>
    <row r="89" spans="1:67" s="3" customFormat="1" ht="9.9499999999999993" customHeight="1">
      <c r="A89" s="1"/>
      <c r="B89" s="8"/>
      <c r="C89" s="9"/>
      <c r="D89" s="141"/>
      <c r="E89" s="141"/>
      <c r="F89" s="15"/>
      <c r="G89" s="107"/>
      <c r="H89" s="115"/>
      <c r="I89" s="115"/>
      <c r="J89" s="116"/>
      <c r="K89" s="117"/>
      <c r="L89" s="117"/>
      <c r="M89" s="117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09"/>
      <c r="AK89" s="52"/>
      <c r="AL89" s="52"/>
      <c r="AM89" s="52"/>
      <c r="AN89" s="52"/>
      <c r="AO89" s="52"/>
      <c r="AP89" s="52"/>
      <c r="AQ89" s="52"/>
      <c r="AR89" s="127"/>
      <c r="AS89" s="57"/>
      <c r="AT89" s="57"/>
      <c r="AU89" s="57"/>
      <c r="AV89" s="57"/>
      <c r="AW89" s="57"/>
      <c r="AX89" s="57"/>
      <c r="AY89" s="15"/>
      <c r="AZ89" s="1"/>
      <c r="BA89" s="30"/>
      <c r="BB89" s="30"/>
      <c r="BC89" s="128"/>
      <c r="BD89" s="139"/>
      <c r="BE89" s="78"/>
      <c r="BF89" s="128"/>
      <c r="BG89" s="78"/>
      <c r="BH89" s="78"/>
      <c r="BI89" s="78"/>
      <c r="BJ89" s="78"/>
      <c r="BK89" s="78"/>
      <c r="BL89" s="78"/>
      <c r="BM89" s="134"/>
      <c r="BN89" s="135"/>
      <c r="BO89" s="136"/>
    </row>
    <row r="90" spans="1:67" ht="26.25">
      <c r="B90" s="8"/>
      <c r="C90" s="9"/>
      <c r="D90" s="9"/>
      <c r="E90" s="9"/>
      <c r="F90" s="15"/>
      <c r="G90" s="107"/>
      <c r="H90" s="239"/>
      <c r="I90" s="239"/>
      <c r="J90" s="239"/>
      <c r="K90" s="239"/>
      <c r="L90" s="239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40"/>
      <c r="AA90" s="240"/>
      <c r="AB90" s="240"/>
      <c r="AC90" s="240"/>
      <c r="AD90" s="240"/>
      <c r="AE90" s="240"/>
      <c r="AF90" s="240"/>
      <c r="AG90" s="240"/>
      <c r="AH90" s="240"/>
      <c r="AI90" s="240"/>
      <c r="AJ90" s="109"/>
      <c r="AK90" s="120" t="s">
        <v>15</v>
      </c>
      <c r="AL90" s="121" t="s">
        <v>16</v>
      </c>
      <c r="AM90" s="122" t="s">
        <v>17</v>
      </c>
      <c r="AN90" s="123" t="s">
        <v>18</v>
      </c>
      <c r="AO90" s="52"/>
      <c r="AP90" s="124"/>
      <c r="AQ90" s="52"/>
      <c r="AR90" s="127"/>
      <c r="AS90" s="57"/>
      <c r="AT90" s="57"/>
      <c r="AU90" s="57"/>
      <c r="AV90" s="57"/>
      <c r="AW90" s="57"/>
      <c r="AX90" s="57"/>
      <c r="AY90" s="15"/>
      <c r="BC90" s="94"/>
      <c r="BD90" s="94"/>
      <c r="BF90" s="94"/>
    </row>
    <row r="91" spans="1:67" ht="31.5">
      <c r="B91" s="8"/>
      <c r="C91" s="9"/>
      <c r="D91" s="71"/>
      <c r="E91" s="71"/>
      <c r="F91" s="15"/>
      <c r="G91" s="107"/>
      <c r="H91" s="239"/>
      <c r="I91" s="239"/>
      <c r="J91" s="239"/>
      <c r="K91" s="239"/>
      <c r="L91" s="239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  <c r="Z91" s="240"/>
      <c r="AA91" s="240"/>
      <c r="AB91" s="240"/>
      <c r="AC91" s="240"/>
      <c r="AD91" s="240"/>
      <c r="AE91" s="240"/>
      <c r="AF91" s="240"/>
      <c r="AG91" s="240"/>
      <c r="AH91" s="240"/>
      <c r="AI91" s="240"/>
      <c r="AJ91" s="109"/>
      <c r="AK91" s="52"/>
      <c r="AL91" s="52"/>
      <c r="AM91" s="52"/>
      <c r="AN91" s="52"/>
      <c r="AO91" s="52"/>
      <c r="AP91" s="52"/>
      <c r="AQ91" s="52"/>
      <c r="AR91" s="127"/>
      <c r="AS91" s="57"/>
      <c r="AT91" s="57"/>
      <c r="AU91" s="57"/>
      <c r="AV91" s="57"/>
      <c r="AW91" s="57"/>
      <c r="AX91" s="57"/>
      <c r="AY91" s="15"/>
      <c r="BC91" s="94"/>
      <c r="BD91" s="94"/>
      <c r="BF91" s="94"/>
    </row>
    <row r="92" spans="1:67" ht="24" customHeight="1">
      <c r="B92" s="8"/>
      <c r="C92" s="9"/>
      <c r="D92" s="71"/>
      <c r="E92" s="71"/>
      <c r="F92" s="15"/>
      <c r="G92" s="49"/>
      <c r="H92" s="241" t="s">
        <v>44</v>
      </c>
      <c r="I92" s="241"/>
      <c r="J92" s="241"/>
      <c r="K92" s="241"/>
      <c r="L92" s="241"/>
      <c r="M92" s="242" t="s">
        <v>45</v>
      </c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109"/>
      <c r="AK92" s="243" t="str">
        <f>REPT("g",(AP92))</f>
        <v/>
      </c>
      <c r="AL92" s="243"/>
      <c r="AM92" s="243"/>
      <c r="AN92" s="243"/>
      <c r="AO92" s="125"/>
      <c r="AP92" s="126"/>
      <c r="AQ92" s="52"/>
      <c r="AR92" s="127"/>
      <c r="AS92" s="57"/>
      <c r="AT92" s="57"/>
      <c r="AU92" s="57"/>
      <c r="AV92" s="57"/>
      <c r="AW92" s="57"/>
      <c r="AX92" s="57"/>
      <c r="AY92" s="15"/>
      <c r="BC92" s="94"/>
      <c r="BD92" s="94"/>
      <c r="BF92" s="131">
        <f>COUNT(AP92)</f>
        <v>0</v>
      </c>
    </row>
    <row r="93" spans="1:67" ht="24" customHeight="1">
      <c r="B93" s="8"/>
      <c r="C93" s="9"/>
      <c r="D93" s="71"/>
      <c r="E93" s="71"/>
      <c r="F93" s="15"/>
      <c r="G93" s="138"/>
      <c r="H93" s="241"/>
      <c r="I93" s="241"/>
      <c r="J93" s="241"/>
      <c r="K93" s="241"/>
      <c r="L93" s="241"/>
      <c r="M93" s="242" t="s">
        <v>46</v>
      </c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109"/>
      <c r="AK93" s="243" t="str">
        <f>REPT("g",(AP93))</f>
        <v/>
      </c>
      <c r="AL93" s="243"/>
      <c r="AM93" s="243"/>
      <c r="AN93" s="243"/>
      <c r="AO93" s="125"/>
      <c r="AP93" s="126"/>
      <c r="AQ93" s="52"/>
      <c r="AR93" s="127"/>
      <c r="AS93" s="57"/>
      <c r="AT93" s="57"/>
      <c r="AU93" s="57"/>
      <c r="AV93" s="57"/>
      <c r="AW93" s="57"/>
      <c r="AX93" s="57"/>
      <c r="AY93" s="15"/>
      <c r="BC93" s="94"/>
      <c r="BD93" s="94"/>
      <c r="BF93" s="94"/>
    </row>
    <row r="94" spans="1:67" s="3" customFormat="1" ht="9.75" customHeight="1">
      <c r="A94" s="1"/>
      <c r="B94" s="8"/>
      <c r="C94" s="9"/>
      <c r="D94" s="71"/>
      <c r="E94" s="71"/>
      <c r="F94" s="15"/>
      <c r="G94" s="138"/>
      <c r="H94" s="142"/>
      <c r="I94" s="142"/>
      <c r="J94" s="142"/>
      <c r="K94" s="142"/>
      <c r="L94" s="142"/>
      <c r="M94" s="142"/>
      <c r="N94" s="142"/>
      <c r="O94" s="143"/>
      <c r="P94" s="143"/>
      <c r="Q94" s="143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09"/>
      <c r="AK94" s="145"/>
      <c r="AL94" s="145"/>
      <c r="AM94" s="145"/>
      <c r="AN94" s="145"/>
      <c r="AO94" s="125"/>
      <c r="AP94" s="146"/>
      <c r="AQ94" s="147"/>
      <c r="AR94" s="127"/>
      <c r="AS94" s="57"/>
      <c r="AT94" s="57"/>
      <c r="AU94" s="57"/>
      <c r="AV94" s="57"/>
      <c r="AW94" s="57"/>
      <c r="AX94" s="57"/>
      <c r="AY94" s="15"/>
      <c r="AZ94" s="1"/>
      <c r="BA94" s="30"/>
      <c r="BB94" s="30"/>
      <c r="BC94" s="128"/>
      <c r="BD94" s="139"/>
      <c r="BE94" s="78"/>
      <c r="BF94" s="128"/>
      <c r="BG94" s="78"/>
      <c r="BH94" s="78"/>
      <c r="BI94" s="78"/>
      <c r="BJ94" s="78"/>
      <c r="BK94" s="78"/>
      <c r="BL94" s="78"/>
      <c r="BM94" s="134"/>
      <c r="BN94" s="135"/>
      <c r="BO94" s="136"/>
    </row>
    <row r="95" spans="1:67" ht="9.75" customHeight="1">
      <c r="B95" s="8"/>
      <c r="C95" s="112"/>
      <c r="D95" s="112"/>
      <c r="E95" s="113"/>
      <c r="F95" s="114"/>
      <c r="G95" s="138"/>
      <c r="H95" s="142"/>
      <c r="I95" s="142"/>
      <c r="J95" s="142"/>
      <c r="K95" s="142"/>
      <c r="L95" s="142"/>
      <c r="M95" s="142"/>
      <c r="N95" s="142"/>
      <c r="O95" s="143"/>
      <c r="P95" s="143"/>
      <c r="Q95" s="143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09"/>
      <c r="AK95" s="145"/>
      <c r="AL95" s="145"/>
      <c r="AM95" s="145"/>
      <c r="AN95" s="145"/>
      <c r="AO95" s="125"/>
      <c r="AP95" s="146"/>
      <c r="AQ95" s="147"/>
      <c r="AR95" s="8"/>
      <c r="AS95" s="9"/>
      <c r="AT95" s="9"/>
      <c r="AU95" s="9"/>
      <c r="AV95" s="110"/>
      <c r="AW95" s="110"/>
      <c r="AX95" s="57"/>
      <c r="AY95" s="15"/>
      <c r="BA95" s="1"/>
      <c r="BB95" s="1"/>
      <c r="BC95" s="119"/>
      <c r="BD95" s="94"/>
      <c r="BE95" s="70"/>
      <c r="BF95" s="119"/>
      <c r="BG95" s="70"/>
      <c r="BH95" s="70"/>
      <c r="BI95" s="70"/>
    </row>
    <row r="96" spans="1:67" ht="9" customHeight="1">
      <c r="B96" s="8"/>
      <c r="C96" s="112"/>
      <c r="D96" s="112"/>
      <c r="E96" s="113"/>
      <c r="F96" s="114"/>
      <c r="G96" s="165"/>
      <c r="H96" s="149"/>
      <c r="I96" s="149"/>
      <c r="J96" s="149"/>
      <c r="K96" s="149"/>
      <c r="L96" s="149"/>
      <c r="M96" s="149"/>
      <c r="N96" s="149"/>
      <c r="O96" s="150"/>
      <c r="P96" s="150"/>
      <c r="Q96" s="150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2"/>
      <c r="AK96" s="153"/>
      <c r="AL96" s="153"/>
      <c r="AM96" s="153"/>
      <c r="AN96" s="153"/>
      <c r="AO96" s="154"/>
      <c r="AP96" s="155"/>
      <c r="AQ96" s="156"/>
      <c r="AR96" s="8"/>
      <c r="AS96" s="9"/>
      <c r="AT96" s="9"/>
      <c r="AU96" s="9"/>
      <c r="AV96" s="110"/>
      <c r="AW96" s="110"/>
      <c r="AX96" s="57"/>
      <c r="AY96" s="15"/>
      <c r="BA96" s="1"/>
      <c r="BB96" s="1"/>
      <c r="BC96" s="119"/>
      <c r="BD96" s="94"/>
      <c r="BE96" s="70"/>
      <c r="BF96" s="119"/>
      <c r="BG96" s="70"/>
      <c r="BH96" s="70"/>
      <c r="BI96" s="70"/>
    </row>
    <row r="97" spans="1:67" ht="26.25">
      <c r="B97" s="8"/>
      <c r="C97" s="9"/>
      <c r="D97" s="9"/>
      <c r="E97" s="9"/>
      <c r="F97" s="15"/>
      <c r="G97" s="57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161"/>
      <c r="AC97" s="161"/>
      <c r="AD97" s="161"/>
      <c r="AE97" s="166"/>
      <c r="AF97" s="167"/>
      <c r="AG97" s="167"/>
      <c r="AH97" s="167"/>
      <c r="AI97" s="167"/>
      <c r="AJ97" s="167"/>
      <c r="AK97" s="167"/>
      <c r="AL97" s="167"/>
      <c r="AM97" s="167"/>
      <c r="AN97" s="167"/>
      <c r="AO97" s="163"/>
      <c r="AP97" s="168"/>
      <c r="AQ97" s="57"/>
      <c r="AR97" s="127"/>
      <c r="AS97" s="57"/>
      <c r="AT97" s="57"/>
      <c r="AU97" s="57"/>
      <c r="AV97" s="57"/>
      <c r="AW97" s="57"/>
      <c r="AX97" s="57"/>
      <c r="AY97" s="15"/>
      <c r="BC97" s="94"/>
      <c r="BD97" s="94"/>
      <c r="BF97" s="94"/>
    </row>
    <row r="98" spans="1:67" ht="31.5">
      <c r="B98" s="8"/>
      <c r="C98" s="9"/>
      <c r="D98" s="71"/>
      <c r="E98" s="71"/>
      <c r="F98" s="15"/>
      <c r="G98" s="157"/>
      <c r="H98" s="233" t="s">
        <v>7</v>
      </c>
      <c r="I98" s="233"/>
      <c r="J98" s="92" t="s">
        <v>8</v>
      </c>
      <c r="K98" s="234" t="s">
        <v>9</v>
      </c>
      <c r="L98" s="234"/>
      <c r="M98" s="158"/>
      <c r="N98" s="158"/>
      <c r="O98" s="159"/>
      <c r="P98" s="159"/>
      <c r="Q98" s="159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1"/>
      <c r="AK98" s="162"/>
      <c r="AL98" s="162"/>
      <c r="AM98" s="162"/>
      <c r="AN98" s="162"/>
      <c r="AO98" s="163"/>
      <c r="AP98" s="164"/>
      <c r="AQ98" s="57"/>
      <c r="AR98" s="127"/>
      <c r="AS98" s="57"/>
      <c r="AT98" s="57"/>
      <c r="AU98" s="57"/>
      <c r="AV98" s="57"/>
      <c r="AW98" s="57"/>
      <c r="AX98" s="57"/>
      <c r="AY98" s="15"/>
      <c r="BC98" s="94"/>
      <c r="BD98" s="94"/>
      <c r="BF98" s="94"/>
    </row>
    <row r="99" spans="1:67" ht="15" customHeight="1">
      <c r="B99" s="8"/>
      <c r="C99" s="9"/>
      <c r="D99" s="71"/>
      <c r="E99" s="71"/>
      <c r="F99" s="15"/>
      <c r="G99" s="98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1"/>
      <c r="AI99" s="101"/>
      <c r="AJ99" s="101"/>
      <c r="AK99" s="102"/>
      <c r="AL99" s="102"/>
      <c r="AM99" s="102"/>
      <c r="AN99" s="102"/>
      <c r="AO99" s="103"/>
      <c r="AP99" s="103"/>
      <c r="AQ99" s="103"/>
      <c r="AR99" s="127"/>
      <c r="AS99" s="57"/>
      <c r="AT99" s="57"/>
      <c r="AU99" s="57"/>
      <c r="AV99" s="57"/>
      <c r="AW99" s="57"/>
      <c r="AX99" s="57"/>
      <c r="AY99" s="15"/>
      <c r="BC99" s="94"/>
      <c r="BD99" s="94"/>
      <c r="BF99" s="94"/>
    </row>
    <row r="100" spans="1:67" ht="44.25" customHeight="1">
      <c r="B100" s="8"/>
      <c r="C100" s="9"/>
      <c r="D100" s="71"/>
      <c r="E100" s="105" t="s">
        <v>10</v>
      </c>
      <c r="F100" s="15"/>
      <c r="G100" s="107" t="s">
        <v>11</v>
      </c>
      <c r="H100" s="235" t="str">
        <f>IFERROR(AVERAGE(AP104:AP106),"")</f>
        <v/>
      </c>
      <c r="I100" s="235"/>
      <c r="J100" s="108">
        <v>6</v>
      </c>
      <c r="K100" s="236" t="s">
        <v>47</v>
      </c>
      <c r="L100" s="236"/>
      <c r="M100" s="237" t="s">
        <v>48</v>
      </c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109"/>
      <c r="AK100" s="238" t="s">
        <v>14</v>
      </c>
      <c r="AL100" s="238"/>
      <c r="AM100" s="238"/>
      <c r="AN100" s="238"/>
      <c r="AO100" s="52"/>
      <c r="AP100" s="52"/>
      <c r="AQ100" s="52"/>
      <c r="AR100" s="127"/>
      <c r="AS100" s="57"/>
      <c r="AT100" s="57"/>
      <c r="AU100" s="57"/>
      <c r="AV100" s="57"/>
      <c r="AW100" s="57"/>
      <c r="AX100" s="57"/>
      <c r="AY100" s="15"/>
      <c r="BC100" s="111">
        <v>1</v>
      </c>
      <c r="BD100" s="111" t="str">
        <f>IFERROR(BC100*H100,"")</f>
        <v/>
      </c>
      <c r="BF100" s="111"/>
    </row>
    <row r="101" spans="1:67" s="3" customFormat="1" ht="9.9499999999999993" customHeight="1">
      <c r="A101" s="1"/>
      <c r="B101" s="8"/>
      <c r="C101" s="9"/>
      <c r="D101" s="141"/>
      <c r="E101" s="141"/>
      <c r="F101" s="15"/>
      <c r="G101" s="107"/>
      <c r="H101" s="115"/>
      <c r="I101" s="115"/>
      <c r="J101" s="116"/>
      <c r="K101" s="117"/>
      <c r="L101" s="117"/>
      <c r="M101" s="117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09"/>
      <c r="AK101" s="52"/>
      <c r="AL101" s="52"/>
      <c r="AM101" s="52"/>
      <c r="AN101" s="52"/>
      <c r="AO101" s="52"/>
      <c r="AP101" s="52"/>
      <c r="AQ101" s="52"/>
      <c r="AR101" s="127"/>
      <c r="AS101" s="57"/>
      <c r="AT101" s="57"/>
      <c r="AU101" s="57"/>
      <c r="AV101" s="57"/>
      <c r="AW101" s="57"/>
      <c r="AX101" s="57"/>
      <c r="AY101" s="15"/>
      <c r="AZ101" s="1"/>
      <c r="BA101" s="30"/>
      <c r="BB101" s="30"/>
      <c r="BC101" s="128"/>
      <c r="BD101" s="139"/>
      <c r="BE101" s="78"/>
      <c r="BF101" s="128"/>
      <c r="BG101" s="78"/>
      <c r="BH101" s="78"/>
      <c r="BI101" s="78"/>
      <c r="BJ101" s="78"/>
      <c r="BK101" s="78"/>
      <c r="BL101" s="78"/>
      <c r="BM101" s="134"/>
      <c r="BN101" s="135"/>
      <c r="BO101" s="136"/>
    </row>
    <row r="102" spans="1:67" ht="26.25">
      <c r="B102" s="8"/>
      <c r="C102" s="9"/>
      <c r="D102" s="9"/>
      <c r="E102" s="9"/>
      <c r="F102" s="15"/>
      <c r="G102" s="107"/>
      <c r="H102" s="239"/>
      <c r="I102" s="239"/>
      <c r="J102" s="239"/>
      <c r="K102" s="239"/>
      <c r="L102" s="239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0"/>
      <c r="X102" s="240"/>
      <c r="Y102" s="240"/>
      <c r="Z102" s="240"/>
      <c r="AA102" s="240"/>
      <c r="AB102" s="240"/>
      <c r="AC102" s="240"/>
      <c r="AD102" s="240"/>
      <c r="AE102" s="240"/>
      <c r="AF102" s="240"/>
      <c r="AG102" s="240"/>
      <c r="AH102" s="240"/>
      <c r="AI102" s="240"/>
      <c r="AJ102" s="109"/>
      <c r="AK102" s="120" t="s">
        <v>15</v>
      </c>
      <c r="AL102" s="121" t="s">
        <v>16</v>
      </c>
      <c r="AM102" s="122" t="s">
        <v>17</v>
      </c>
      <c r="AN102" s="123" t="s">
        <v>18</v>
      </c>
      <c r="AO102" s="52"/>
      <c r="AP102" s="124"/>
      <c r="AQ102" s="52"/>
      <c r="AR102" s="127"/>
      <c r="AS102" s="57"/>
      <c r="AT102" s="57"/>
      <c r="AU102" s="57"/>
      <c r="AV102" s="57"/>
      <c r="AW102" s="57"/>
      <c r="AX102" s="57"/>
      <c r="AY102" s="15"/>
      <c r="BC102" s="94"/>
      <c r="BD102" s="94"/>
      <c r="BF102" s="94"/>
    </row>
    <row r="103" spans="1:67" ht="31.5">
      <c r="B103" s="8"/>
      <c r="C103" s="9"/>
      <c r="D103" s="71"/>
      <c r="E103" s="71"/>
      <c r="F103" s="15"/>
      <c r="G103" s="107"/>
      <c r="H103" s="239"/>
      <c r="I103" s="239"/>
      <c r="J103" s="239"/>
      <c r="K103" s="239"/>
      <c r="L103" s="239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40"/>
      <c r="AH103" s="240"/>
      <c r="AI103" s="240"/>
      <c r="AJ103" s="109"/>
      <c r="AK103" s="52"/>
      <c r="AL103" s="52"/>
      <c r="AM103" s="52"/>
      <c r="AN103" s="52"/>
      <c r="AO103" s="52"/>
      <c r="AP103" s="52"/>
      <c r="AQ103" s="52"/>
      <c r="AR103" s="127"/>
      <c r="AS103" s="57"/>
      <c r="AT103" s="57"/>
      <c r="AU103" s="57"/>
      <c r="AV103" s="57"/>
      <c r="AW103" s="57"/>
      <c r="AX103" s="57"/>
      <c r="AY103" s="15"/>
      <c r="BC103" s="94"/>
      <c r="BD103" s="94"/>
      <c r="BF103" s="94"/>
    </row>
    <row r="104" spans="1:67" ht="24" customHeight="1">
      <c r="B104" s="8"/>
      <c r="C104" s="9"/>
      <c r="D104" s="71"/>
      <c r="E104" s="71"/>
      <c r="F104" s="15"/>
      <c r="G104" s="49"/>
      <c r="H104" s="241" t="s">
        <v>49</v>
      </c>
      <c r="I104" s="241"/>
      <c r="J104" s="241"/>
      <c r="K104" s="241"/>
      <c r="L104" s="241"/>
      <c r="M104" s="242" t="s">
        <v>50</v>
      </c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109"/>
      <c r="AK104" s="243" t="str">
        <f>REPT("g",(AP104))</f>
        <v/>
      </c>
      <c r="AL104" s="243"/>
      <c r="AM104" s="243"/>
      <c r="AN104" s="243"/>
      <c r="AO104" s="125"/>
      <c r="AP104" s="126"/>
      <c r="AQ104" s="52"/>
      <c r="AR104" s="127"/>
      <c r="AS104" s="57"/>
      <c r="AT104" s="57"/>
      <c r="AU104" s="57"/>
      <c r="AV104" s="57"/>
      <c r="AW104" s="57"/>
      <c r="AX104" s="57"/>
      <c r="AY104" s="15"/>
      <c r="BC104" s="94"/>
      <c r="BD104" s="94"/>
      <c r="BF104" s="131">
        <f>COUNT(AP104)</f>
        <v>0</v>
      </c>
    </row>
    <row r="105" spans="1:67" ht="24" customHeight="1">
      <c r="B105" s="8"/>
      <c r="C105" s="9"/>
      <c r="D105" s="71"/>
      <c r="E105" s="71"/>
      <c r="F105" s="15"/>
      <c r="G105" s="138"/>
      <c r="H105" s="241"/>
      <c r="I105" s="241"/>
      <c r="J105" s="241"/>
      <c r="K105" s="241"/>
      <c r="L105" s="241"/>
      <c r="M105" s="242" t="s">
        <v>51</v>
      </c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109"/>
      <c r="AK105" s="243" t="str">
        <f>REPT("g",(AP105))</f>
        <v/>
      </c>
      <c r="AL105" s="243"/>
      <c r="AM105" s="243"/>
      <c r="AN105" s="243"/>
      <c r="AO105" s="125"/>
      <c r="AP105" s="126"/>
      <c r="AQ105" s="52"/>
      <c r="AR105" s="127"/>
      <c r="AS105" s="57"/>
      <c r="AT105" s="57"/>
      <c r="AU105" s="57"/>
      <c r="AV105" s="57"/>
      <c r="AW105" s="57"/>
      <c r="AX105" s="57"/>
      <c r="AY105" s="15"/>
      <c r="BC105" s="94"/>
      <c r="BD105" s="94"/>
      <c r="BF105" s="94"/>
    </row>
    <row r="106" spans="1:67" s="3" customFormat="1" ht="9.75" customHeight="1">
      <c r="A106" s="1"/>
      <c r="B106" s="8"/>
      <c r="C106" s="9"/>
      <c r="D106" s="71"/>
      <c r="E106" s="71"/>
      <c r="F106" s="15"/>
      <c r="G106" s="138"/>
      <c r="H106" s="142"/>
      <c r="I106" s="142"/>
      <c r="J106" s="142"/>
      <c r="K106" s="142"/>
      <c r="L106" s="142"/>
      <c r="M106" s="142"/>
      <c r="N106" s="142"/>
      <c r="O106" s="143"/>
      <c r="P106" s="143"/>
      <c r="Q106" s="143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09"/>
      <c r="AK106" s="145"/>
      <c r="AL106" s="145"/>
      <c r="AM106" s="145"/>
      <c r="AN106" s="145"/>
      <c r="AO106" s="125"/>
      <c r="AP106" s="146"/>
      <c r="AQ106" s="147"/>
      <c r="AR106" s="127"/>
      <c r="AS106" s="57"/>
      <c r="AT106" s="57"/>
      <c r="AU106" s="57"/>
      <c r="AV106" s="57"/>
      <c r="AW106" s="57"/>
      <c r="AX106" s="57"/>
      <c r="AY106" s="15"/>
      <c r="AZ106" s="1"/>
      <c r="BA106" s="30"/>
      <c r="BB106" s="30"/>
      <c r="BC106" s="128"/>
      <c r="BD106" s="139"/>
      <c r="BE106" s="78"/>
      <c r="BF106" s="128"/>
      <c r="BG106" s="78"/>
      <c r="BH106" s="78"/>
      <c r="BI106" s="78"/>
      <c r="BJ106" s="78"/>
      <c r="BK106" s="78"/>
      <c r="BL106" s="78"/>
      <c r="BM106" s="134"/>
      <c r="BN106" s="135"/>
      <c r="BO106" s="136"/>
    </row>
    <row r="107" spans="1:67" ht="9.9499999999999993" customHeight="1">
      <c r="B107" s="8"/>
      <c r="C107" s="112"/>
      <c r="D107" s="112"/>
      <c r="E107" s="113"/>
      <c r="F107" s="114"/>
      <c r="G107" s="138"/>
      <c r="H107" s="142"/>
      <c r="I107" s="142"/>
      <c r="J107" s="142"/>
      <c r="K107" s="142"/>
      <c r="L107" s="142"/>
      <c r="M107" s="142"/>
      <c r="N107" s="142"/>
      <c r="O107" s="143"/>
      <c r="P107" s="143"/>
      <c r="Q107" s="143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09"/>
      <c r="AK107" s="145"/>
      <c r="AL107" s="145"/>
      <c r="AM107" s="145"/>
      <c r="AN107" s="145"/>
      <c r="AO107" s="125"/>
      <c r="AP107" s="146"/>
      <c r="AQ107" s="147"/>
      <c r="AR107" s="8"/>
      <c r="AS107" s="9"/>
      <c r="AT107" s="9"/>
      <c r="AU107" s="9"/>
      <c r="AV107" s="110"/>
      <c r="AW107" s="110"/>
      <c r="AX107" s="57"/>
      <c r="AY107" s="15"/>
      <c r="BA107" s="1"/>
      <c r="BB107" s="1"/>
      <c r="BC107" s="119"/>
      <c r="BD107" s="94"/>
      <c r="BE107" s="70"/>
      <c r="BF107" s="119"/>
      <c r="BG107" s="70"/>
      <c r="BH107" s="70"/>
      <c r="BI107" s="70"/>
    </row>
    <row r="108" spans="1:67" ht="9" customHeight="1">
      <c r="B108" s="8"/>
      <c r="C108" s="112"/>
      <c r="D108" s="112"/>
      <c r="E108" s="113"/>
      <c r="F108" s="114"/>
      <c r="G108" s="165"/>
      <c r="H108" s="149"/>
      <c r="I108" s="149"/>
      <c r="J108" s="149"/>
      <c r="K108" s="149"/>
      <c r="L108" s="149"/>
      <c r="M108" s="149"/>
      <c r="N108" s="149"/>
      <c r="O108" s="150"/>
      <c r="P108" s="150"/>
      <c r="Q108" s="150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2"/>
      <c r="AK108" s="153"/>
      <c r="AL108" s="153"/>
      <c r="AM108" s="153"/>
      <c r="AN108" s="153"/>
      <c r="AO108" s="154"/>
      <c r="AP108" s="155"/>
      <c r="AQ108" s="156"/>
      <c r="AR108" s="8"/>
      <c r="AS108" s="9"/>
      <c r="AT108" s="9"/>
      <c r="AU108" s="9"/>
      <c r="AV108" s="110"/>
      <c r="AW108" s="110"/>
      <c r="AX108" s="57"/>
      <c r="AY108" s="15"/>
      <c r="BA108" s="1"/>
      <c r="BB108" s="1"/>
      <c r="BC108" s="119"/>
      <c r="BD108" s="94"/>
      <c r="BE108" s="70"/>
      <c r="BF108" s="119"/>
      <c r="BG108" s="70"/>
      <c r="BH108" s="70"/>
      <c r="BI108" s="70"/>
    </row>
    <row r="109" spans="1:67" ht="26.25">
      <c r="B109" s="8"/>
      <c r="C109" s="9"/>
      <c r="D109" s="9"/>
      <c r="E109" s="9"/>
      <c r="F109" s="15"/>
      <c r="G109" s="57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161"/>
      <c r="AC109" s="161"/>
      <c r="AD109" s="161"/>
      <c r="AE109" s="166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3"/>
      <c r="AP109" s="168"/>
      <c r="AQ109" s="57"/>
      <c r="AR109" s="127"/>
      <c r="AS109" s="57"/>
      <c r="AT109" s="57"/>
      <c r="AU109" s="57"/>
      <c r="AV109" s="57"/>
      <c r="AW109" s="57"/>
      <c r="AX109" s="57"/>
      <c r="AY109" s="15"/>
      <c r="BC109" s="94"/>
      <c r="BD109" s="94"/>
      <c r="BF109" s="94"/>
    </row>
    <row r="110" spans="1:67" ht="31.5">
      <c r="B110" s="8"/>
      <c r="C110" s="9"/>
      <c r="D110" s="71"/>
      <c r="E110" s="71"/>
      <c r="F110" s="15"/>
      <c r="G110" s="157"/>
      <c r="H110" s="233" t="s">
        <v>7</v>
      </c>
      <c r="I110" s="233"/>
      <c r="J110" s="92" t="s">
        <v>8</v>
      </c>
      <c r="K110" s="234" t="s">
        <v>9</v>
      </c>
      <c r="L110" s="234"/>
      <c r="M110" s="158"/>
      <c r="N110" s="158"/>
      <c r="O110" s="159"/>
      <c r="P110" s="159"/>
      <c r="Q110" s="159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1"/>
      <c r="AK110" s="162"/>
      <c r="AL110" s="162"/>
      <c r="AM110" s="162"/>
      <c r="AN110" s="162"/>
      <c r="AO110" s="163"/>
      <c r="AP110" s="164"/>
      <c r="AQ110" s="57"/>
      <c r="AR110" s="127"/>
      <c r="AS110" s="57"/>
      <c r="AT110" s="57"/>
      <c r="AU110" s="57"/>
      <c r="AV110" s="57"/>
      <c r="AW110" s="57"/>
      <c r="AX110" s="57"/>
      <c r="AY110" s="15"/>
      <c r="BC110" s="94"/>
      <c r="BD110" s="94"/>
      <c r="BF110" s="94"/>
    </row>
    <row r="111" spans="1:67" ht="15" customHeight="1">
      <c r="B111" s="8"/>
      <c r="C111" s="9"/>
      <c r="D111" s="71"/>
      <c r="E111" s="71"/>
      <c r="F111" s="15"/>
      <c r="G111" s="98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1"/>
      <c r="AI111" s="101"/>
      <c r="AJ111" s="101"/>
      <c r="AK111" s="102"/>
      <c r="AL111" s="102"/>
      <c r="AM111" s="102"/>
      <c r="AN111" s="102"/>
      <c r="AO111" s="103"/>
      <c r="AP111" s="103"/>
      <c r="AQ111" s="103"/>
      <c r="AR111" s="127"/>
      <c r="AS111" s="57"/>
      <c r="AT111" s="57"/>
      <c r="AU111" s="57"/>
      <c r="AV111" s="57"/>
      <c r="AW111" s="57"/>
      <c r="AX111" s="57"/>
      <c r="AY111" s="15"/>
      <c r="BC111" s="94"/>
      <c r="BD111" s="94"/>
      <c r="BF111" s="94"/>
    </row>
    <row r="112" spans="1:67" ht="44.25" customHeight="1">
      <c r="B112" s="8"/>
      <c r="C112" s="9"/>
      <c r="D112" s="71"/>
      <c r="E112" s="105" t="s">
        <v>10</v>
      </c>
      <c r="F112" s="15"/>
      <c r="G112" s="107" t="s">
        <v>11</v>
      </c>
      <c r="H112" s="235" t="str">
        <f>IFERROR(AVERAGE(AP116:AP120),"")</f>
        <v/>
      </c>
      <c r="I112" s="235"/>
      <c r="J112" s="108">
        <v>6</v>
      </c>
      <c r="K112" s="236" t="s">
        <v>52</v>
      </c>
      <c r="L112" s="236"/>
      <c r="M112" s="237" t="s">
        <v>53</v>
      </c>
      <c r="N112" s="237"/>
      <c r="O112" s="237"/>
      <c r="P112" s="237"/>
      <c r="Q112" s="237"/>
      <c r="R112" s="237"/>
      <c r="S112" s="237"/>
      <c r="T112" s="237"/>
      <c r="U112" s="237"/>
      <c r="V112" s="237"/>
      <c r="W112" s="237"/>
      <c r="X112" s="237"/>
      <c r="Y112" s="237"/>
      <c r="Z112" s="237"/>
      <c r="AA112" s="237"/>
      <c r="AB112" s="237"/>
      <c r="AC112" s="237"/>
      <c r="AD112" s="237"/>
      <c r="AE112" s="237"/>
      <c r="AF112" s="237"/>
      <c r="AG112" s="237"/>
      <c r="AH112" s="237"/>
      <c r="AI112" s="237"/>
      <c r="AJ112" s="109"/>
      <c r="AK112" s="238" t="s">
        <v>14</v>
      </c>
      <c r="AL112" s="238"/>
      <c r="AM112" s="238"/>
      <c r="AN112" s="238"/>
      <c r="AO112" s="52"/>
      <c r="AP112" s="52"/>
      <c r="AQ112" s="52"/>
      <c r="AR112" s="127"/>
      <c r="AS112" s="57"/>
      <c r="AT112" s="57"/>
      <c r="AU112" s="57"/>
      <c r="AV112" s="57"/>
      <c r="AW112" s="57"/>
      <c r="AX112" s="57"/>
      <c r="AY112" s="15"/>
      <c r="BC112" s="111">
        <v>1</v>
      </c>
      <c r="BD112" s="111" t="str">
        <f>IFERROR(BC112*H112,"")</f>
        <v/>
      </c>
      <c r="BF112" s="111"/>
    </row>
    <row r="113" spans="1:67" ht="31.5">
      <c r="B113" s="8"/>
      <c r="C113" s="9"/>
      <c r="D113" s="141"/>
      <c r="E113" s="141"/>
      <c r="F113" s="15"/>
      <c r="G113" s="107"/>
      <c r="H113" s="115"/>
      <c r="I113" s="115"/>
      <c r="J113" s="116"/>
      <c r="K113" s="117"/>
      <c r="L113" s="117"/>
      <c r="M113" s="117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09"/>
      <c r="AK113" s="52"/>
      <c r="AL113" s="52"/>
      <c r="AM113" s="52"/>
      <c r="AN113" s="52"/>
      <c r="AO113" s="52"/>
      <c r="AP113" s="52"/>
      <c r="AQ113" s="52"/>
      <c r="AR113" s="127"/>
      <c r="AS113" s="57"/>
      <c r="AT113" s="57"/>
      <c r="AU113" s="57"/>
      <c r="AV113" s="57"/>
      <c r="AW113" s="57"/>
      <c r="AX113" s="57"/>
      <c r="AY113" s="15"/>
      <c r="BC113" s="94"/>
      <c r="BD113" s="94"/>
      <c r="BF113" s="94"/>
    </row>
    <row r="114" spans="1:67" ht="26.25">
      <c r="B114" s="8"/>
      <c r="C114" s="9"/>
      <c r="D114" s="9"/>
      <c r="E114" s="9"/>
      <c r="F114" s="15"/>
      <c r="G114" s="107"/>
      <c r="H114" s="239"/>
      <c r="I114" s="239"/>
      <c r="J114" s="239"/>
      <c r="K114" s="239"/>
      <c r="L114" s="239"/>
      <c r="M114" s="240"/>
      <c r="N114" s="240"/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0"/>
      <c r="AF114" s="240"/>
      <c r="AG114" s="240"/>
      <c r="AH114" s="240"/>
      <c r="AI114" s="240"/>
      <c r="AJ114" s="109"/>
      <c r="AK114" s="120" t="s">
        <v>15</v>
      </c>
      <c r="AL114" s="121" t="s">
        <v>16</v>
      </c>
      <c r="AM114" s="122" t="s">
        <v>17</v>
      </c>
      <c r="AN114" s="123" t="s">
        <v>18</v>
      </c>
      <c r="AO114" s="52"/>
      <c r="AP114" s="124"/>
      <c r="AQ114" s="52"/>
      <c r="AR114" s="127"/>
      <c r="AS114" s="57"/>
      <c r="AT114" s="57"/>
      <c r="AU114" s="57"/>
      <c r="AV114" s="57"/>
      <c r="AW114" s="57"/>
      <c r="AX114" s="57"/>
      <c r="AY114" s="15"/>
      <c r="BC114" s="94"/>
      <c r="BD114" s="94"/>
      <c r="BF114" s="94"/>
    </row>
    <row r="115" spans="1:67" ht="31.5">
      <c r="B115" s="8"/>
      <c r="C115" s="9"/>
      <c r="D115" s="71"/>
      <c r="E115" s="71"/>
      <c r="F115" s="15"/>
      <c r="G115" s="107"/>
      <c r="H115" s="239"/>
      <c r="I115" s="239"/>
      <c r="J115" s="239"/>
      <c r="K115" s="239"/>
      <c r="L115" s="239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40"/>
      <c r="AA115" s="240"/>
      <c r="AB115" s="240"/>
      <c r="AC115" s="240"/>
      <c r="AD115" s="240"/>
      <c r="AE115" s="240"/>
      <c r="AF115" s="240"/>
      <c r="AG115" s="240"/>
      <c r="AH115" s="240"/>
      <c r="AI115" s="240"/>
      <c r="AJ115" s="109"/>
      <c r="AK115" s="52"/>
      <c r="AL115" s="52"/>
      <c r="AM115" s="52"/>
      <c r="AN115" s="52"/>
      <c r="AO115" s="52"/>
      <c r="AP115" s="52"/>
      <c r="AQ115" s="52"/>
      <c r="AR115" s="127"/>
      <c r="AS115" s="57"/>
      <c r="AT115" s="57"/>
      <c r="AU115" s="57"/>
      <c r="AV115" s="57"/>
      <c r="AW115" s="57"/>
      <c r="AX115" s="57"/>
      <c r="AY115" s="15"/>
      <c r="BC115" s="94"/>
      <c r="BD115" s="94"/>
      <c r="BF115" s="94"/>
    </row>
    <row r="116" spans="1:67" ht="24" customHeight="1">
      <c r="B116" s="8"/>
      <c r="C116" s="9"/>
      <c r="D116" s="71"/>
      <c r="E116" s="71"/>
      <c r="F116" s="15"/>
      <c r="G116" s="49"/>
      <c r="H116" s="241" t="s">
        <v>54</v>
      </c>
      <c r="I116" s="241"/>
      <c r="J116" s="241"/>
      <c r="K116" s="241"/>
      <c r="L116" s="241"/>
      <c r="M116" s="242" t="s">
        <v>55</v>
      </c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  <c r="X116" s="242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109"/>
      <c r="AK116" s="243" t="str">
        <f>REPT("g",(AP116))</f>
        <v/>
      </c>
      <c r="AL116" s="243"/>
      <c r="AM116" s="243"/>
      <c r="AN116" s="243"/>
      <c r="AO116" s="125"/>
      <c r="AP116" s="126"/>
      <c r="AQ116" s="52"/>
      <c r="AR116" s="127"/>
      <c r="AS116" s="57"/>
      <c r="AT116" s="57"/>
      <c r="AU116" s="57"/>
      <c r="AV116" s="57"/>
      <c r="AW116" s="57"/>
      <c r="AX116" s="57"/>
      <c r="AY116" s="15"/>
      <c r="BC116" s="94"/>
      <c r="BD116" s="94"/>
      <c r="BF116" s="131">
        <f>COUNT(AP116)</f>
        <v>0</v>
      </c>
    </row>
    <row r="117" spans="1:67" ht="24" customHeight="1">
      <c r="B117" s="8"/>
      <c r="C117" s="9"/>
      <c r="D117" s="71"/>
      <c r="E117" s="71"/>
      <c r="F117" s="15"/>
      <c r="G117" s="138"/>
      <c r="H117" s="241"/>
      <c r="I117" s="241"/>
      <c r="J117" s="241"/>
      <c r="K117" s="241"/>
      <c r="L117" s="241"/>
      <c r="M117" s="242" t="s">
        <v>56</v>
      </c>
      <c r="N117" s="242"/>
      <c r="O117" s="242"/>
      <c r="P117" s="242"/>
      <c r="Q117" s="242"/>
      <c r="R117" s="242"/>
      <c r="S117" s="242"/>
      <c r="T117" s="242"/>
      <c r="U117" s="242"/>
      <c r="V117" s="242"/>
      <c r="W117" s="242"/>
      <c r="X117" s="242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109"/>
      <c r="AK117" s="243" t="str">
        <f>REPT("g",(AP117))</f>
        <v/>
      </c>
      <c r="AL117" s="243"/>
      <c r="AM117" s="243"/>
      <c r="AN117" s="243"/>
      <c r="AO117" s="125"/>
      <c r="AP117" s="126"/>
      <c r="AQ117" s="52"/>
      <c r="AR117" s="127"/>
      <c r="AS117" s="57"/>
      <c r="AT117" s="57"/>
      <c r="AU117" s="57"/>
      <c r="AV117" s="57"/>
      <c r="AW117" s="57"/>
      <c r="AX117" s="57"/>
      <c r="AY117" s="15"/>
      <c r="BC117" s="94"/>
      <c r="BD117" s="94"/>
      <c r="BF117" s="94"/>
    </row>
    <row r="118" spans="1:67" ht="24" customHeight="1">
      <c r="B118" s="8"/>
      <c r="C118" s="9"/>
      <c r="D118" s="141"/>
      <c r="E118" s="141"/>
      <c r="F118" s="15"/>
      <c r="G118" s="138"/>
      <c r="H118" s="241"/>
      <c r="I118" s="241"/>
      <c r="J118" s="241"/>
      <c r="K118" s="241"/>
      <c r="L118" s="241"/>
      <c r="M118" s="242" t="s">
        <v>57</v>
      </c>
      <c r="N118" s="242"/>
      <c r="O118" s="242"/>
      <c r="P118" s="242"/>
      <c r="Q118" s="242"/>
      <c r="R118" s="242"/>
      <c r="S118" s="242"/>
      <c r="T118" s="242"/>
      <c r="U118" s="242"/>
      <c r="V118" s="242"/>
      <c r="W118" s="242"/>
      <c r="X118" s="242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109"/>
      <c r="AK118" s="243" t="str">
        <f>REPT("g",(AP118))</f>
        <v/>
      </c>
      <c r="AL118" s="243"/>
      <c r="AM118" s="243"/>
      <c r="AN118" s="243"/>
      <c r="AO118" s="125"/>
      <c r="AP118" s="126"/>
      <c r="AQ118" s="52"/>
      <c r="AR118" s="127"/>
      <c r="AS118" s="57"/>
      <c r="AT118" s="57"/>
      <c r="AU118" s="57"/>
      <c r="AV118" s="57"/>
      <c r="AW118" s="57"/>
      <c r="AX118" s="57"/>
      <c r="AY118" s="15"/>
      <c r="BC118" s="94"/>
      <c r="BD118" s="94"/>
      <c r="BF118" s="94"/>
    </row>
    <row r="119" spans="1:67" s="3" customFormat="1" ht="9.75" customHeight="1">
      <c r="A119" s="1"/>
      <c r="B119" s="8"/>
      <c r="C119" s="9"/>
      <c r="D119" s="71"/>
      <c r="E119" s="71"/>
      <c r="F119" s="15"/>
      <c r="G119" s="138"/>
      <c r="H119" s="142"/>
      <c r="I119" s="142"/>
      <c r="J119" s="142"/>
      <c r="K119" s="142"/>
      <c r="L119" s="142"/>
      <c r="M119" s="142"/>
      <c r="N119" s="142"/>
      <c r="O119" s="143"/>
      <c r="P119" s="143"/>
      <c r="Q119" s="143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09"/>
      <c r="AK119" s="145"/>
      <c r="AL119" s="145"/>
      <c r="AM119" s="145"/>
      <c r="AN119" s="145"/>
      <c r="AO119" s="125"/>
      <c r="AP119" s="146"/>
      <c r="AQ119" s="147"/>
      <c r="AR119" s="127"/>
      <c r="AS119" s="57"/>
      <c r="AT119" s="57"/>
      <c r="AU119" s="57"/>
      <c r="AV119" s="57"/>
      <c r="AW119" s="57"/>
      <c r="AX119" s="57"/>
      <c r="AY119" s="15"/>
      <c r="AZ119" s="1"/>
      <c r="BA119" s="30"/>
      <c r="BB119" s="30"/>
      <c r="BC119" s="128"/>
      <c r="BD119" s="139"/>
      <c r="BE119" s="78"/>
      <c r="BF119" s="128"/>
      <c r="BG119" s="78"/>
      <c r="BH119" s="78"/>
      <c r="BI119" s="78"/>
      <c r="BJ119" s="78"/>
      <c r="BK119" s="78"/>
      <c r="BL119" s="78"/>
      <c r="BM119" s="134"/>
      <c r="BN119" s="135"/>
      <c r="BO119" s="136"/>
    </row>
    <row r="120" spans="1:67" s="3" customFormat="1" ht="9.75" customHeight="1">
      <c r="A120" s="1"/>
      <c r="B120" s="8"/>
      <c r="C120" s="9"/>
      <c r="D120" s="71"/>
      <c r="E120" s="71"/>
      <c r="F120" s="15"/>
      <c r="G120" s="138"/>
      <c r="H120" s="142"/>
      <c r="I120" s="142"/>
      <c r="J120" s="142"/>
      <c r="K120" s="142"/>
      <c r="L120" s="142"/>
      <c r="M120" s="142"/>
      <c r="N120" s="142"/>
      <c r="O120" s="143"/>
      <c r="P120" s="143"/>
      <c r="Q120" s="143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09"/>
      <c r="AK120" s="145"/>
      <c r="AL120" s="145"/>
      <c r="AM120" s="145"/>
      <c r="AN120" s="145"/>
      <c r="AO120" s="125"/>
      <c r="AP120" s="146"/>
      <c r="AQ120" s="147"/>
      <c r="AR120" s="127"/>
      <c r="AS120" s="57"/>
      <c r="AT120" s="57"/>
      <c r="AU120" s="57"/>
      <c r="AV120" s="57"/>
      <c r="AW120" s="57"/>
      <c r="AX120" s="57"/>
      <c r="AY120" s="15"/>
      <c r="AZ120" s="1"/>
      <c r="BA120" s="30"/>
      <c r="BB120" s="30"/>
      <c r="BC120" s="128"/>
      <c r="BD120" s="139"/>
      <c r="BE120" s="78"/>
      <c r="BF120" s="128"/>
      <c r="BG120" s="78"/>
      <c r="BH120" s="78"/>
      <c r="BI120" s="78"/>
      <c r="BJ120" s="78"/>
      <c r="BK120" s="78"/>
      <c r="BL120" s="78"/>
      <c r="BM120" s="134"/>
      <c r="BN120" s="135"/>
      <c r="BO120" s="136"/>
    </row>
    <row r="121" spans="1:67" ht="9.9499999999999993" customHeight="1">
      <c r="B121" s="8"/>
      <c r="C121" s="112"/>
      <c r="D121" s="112"/>
      <c r="E121" s="113"/>
      <c r="F121" s="114"/>
      <c r="G121" s="138"/>
      <c r="H121" s="142"/>
      <c r="I121" s="142"/>
      <c r="J121" s="142"/>
      <c r="K121" s="142"/>
      <c r="L121" s="142"/>
      <c r="M121" s="142"/>
      <c r="N121" s="142"/>
      <c r="O121" s="143"/>
      <c r="P121" s="143"/>
      <c r="Q121" s="143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09"/>
      <c r="AK121" s="145"/>
      <c r="AL121" s="145"/>
      <c r="AM121" s="145"/>
      <c r="AN121" s="145"/>
      <c r="AO121" s="125"/>
      <c r="AP121" s="146"/>
      <c r="AQ121" s="147"/>
      <c r="AR121" s="8"/>
      <c r="AS121" s="9"/>
      <c r="AT121" s="9"/>
      <c r="AU121" s="9"/>
      <c r="AV121" s="110"/>
      <c r="AW121" s="110"/>
      <c r="AX121" s="57"/>
      <c r="AY121" s="15"/>
      <c r="BA121" s="1"/>
      <c r="BB121" s="1"/>
      <c r="BC121" s="119"/>
      <c r="BD121" s="94"/>
      <c r="BE121" s="70"/>
      <c r="BF121" s="119"/>
      <c r="BG121" s="70"/>
      <c r="BH121" s="70"/>
      <c r="BI121" s="70"/>
    </row>
    <row r="122" spans="1:67" ht="9" customHeight="1">
      <c r="B122" s="8"/>
      <c r="C122" s="112"/>
      <c r="D122" s="112"/>
      <c r="E122" s="113"/>
      <c r="F122" s="114"/>
      <c r="G122" s="165"/>
      <c r="H122" s="149"/>
      <c r="I122" s="149"/>
      <c r="J122" s="149"/>
      <c r="K122" s="149"/>
      <c r="L122" s="149"/>
      <c r="M122" s="149"/>
      <c r="N122" s="149"/>
      <c r="O122" s="150"/>
      <c r="P122" s="150"/>
      <c r="Q122" s="150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2"/>
      <c r="AK122" s="153"/>
      <c r="AL122" s="153"/>
      <c r="AM122" s="153"/>
      <c r="AN122" s="153"/>
      <c r="AO122" s="154"/>
      <c r="AP122" s="155"/>
      <c r="AQ122" s="156"/>
      <c r="AR122" s="8"/>
      <c r="AS122" s="9"/>
      <c r="AT122" s="9"/>
      <c r="AU122" s="9"/>
      <c r="AV122" s="110"/>
      <c r="AW122" s="110"/>
      <c r="AX122" s="57"/>
      <c r="AY122" s="15"/>
      <c r="BA122" s="1"/>
      <c r="BB122" s="1"/>
      <c r="BC122" s="119"/>
      <c r="BD122" s="94"/>
      <c r="BE122" s="70"/>
      <c r="BF122" s="119"/>
      <c r="BG122" s="70"/>
      <c r="BH122" s="70"/>
      <c r="BI122" s="70"/>
    </row>
    <row r="123" spans="1:67" ht="26.25">
      <c r="B123" s="8"/>
      <c r="C123" s="9"/>
      <c r="D123" s="9"/>
      <c r="E123" s="9"/>
      <c r="F123" s="15"/>
      <c r="G123" s="57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161"/>
      <c r="AC123" s="161"/>
      <c r="AD123" s="161"/>
      <c r="AE123" s="166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3"/>
      <c r="AP123" s="168"/>
      <c r="AQ123" s="57"/>
      <c r="AR123" s="127"/>
      <c r="AS123" s="57"/>
      <c r="AT123" s="57"/>
      <c r="AU123" s="57"/>
      <c r="AV123" s="57"/>
      <c r="AW123" s="57"/>
      <c r="AX123" s="57"/>
      <c r="AY123" s="15"/>
      <c r="BC123" s="94"/>
      <c r="BD123" s="94"/>
      <c r="BF123" s="94"/>
    </row>
    <row r="124" spans="1:67" ht="28.5">
      <c r="B124" s="8"/>
      <c r="C124" s="9"/>
      <c r="D124" s="10"/>
      <c r="E124" s="9"/>
      <c r="F124" s="16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170"/>
      <c r="AS124" s="170"/>
      <c r="AT124" s="170"/>
      <c r="AU124" s="170"/>
      <c r="AV124" s="169"/>
      <c r="AW124" s="169"/>
      <c r="AX124" s="169"/>
      <c r="AY124" s="171"/>
      <c r="BC124" s="94"/>
      <c r="BD124" s="94"/>
      <c r="BF124" s="94"/>
    </row>
    <row r="125" spans="1:67">
      <c r="B125" s="172"/>
      <c r="C125" s="173"/>
      <c r="D125" s="174"/>
      <c r="E125" s="173"/>
      <c r="F125" s="173"/>
      <c r="G125" s="231" t="str">
        <f>Données!Y3</f>
        <v xml:space="preserve">Conception et réalisation : Thierry GÉRARD IEN-ET STI Design &amp; Métiers d'art - Version 10.1 • Adaptation Thierry LERAY (07 83 77 09 55 )Arvril 2021    </v>
      </c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175"/>
      <c r="AQ125" s="175"/>
      <c r="AR125" s="175"/>
      <c r="AS125" s="173"/>
      <c r="AT125" s="173"/>
      <c r="AU125" s="173"/>
      <c r="AV125" s="173"/>
      <c r="AW125" s="173"/>
      <c r="AX125" s="173"/>
      <c r="AY125" s="176"/>
      <c r="BC125" s="177"/>
      <c r="BD125" s="177"/>
      <c r="BF125" s="177"/>
    </row>
    <row r="127" spans="1:67">
      <c r="BD127" s="232" t="str">
        <f>IFERROR(AVERAGE(BD17:BD125),"")</f>
        <v/>
      </c>
      <c r="BF127" s="232">
        <f>SUM(BF17:BF125)</f>
        <v>0</v>
      </c>
      <c r="BH127" s="230">
        <f>BF127/16</f>
        <v>0</v>
      </c>
    </row>
    <row r="128" spans="1:67" ht="21">
      <c r="BC128" s="178" t="s">
        <v>58</v>
      </c>
      <c r="BD128" s="232"/>
      <c r="BF128" s="232"/>
      <c r="BH128" s="230"/>
    </row>
    <row r="129" spans="56:60">
      <c r="BD129" s="232"/>
      <c r="BF129" s="232"/>
      <c r="BH129" s="230"/>
    </row>
    <row r="130" spans="56:60">
      <c r="BD130" s="232"/>
      <c r="BF130" s="232"/>
      <c r="BH130" s="230"/>
    </row>
  </sheetData>
  <mergeCells count="141">
    <mergeCell ref="H5:J5"/>
    <mergeCell ref="K5:R5"/>
    <mergeCell ref="T5:U5"/>
    <mergeCell ref="V5:X5"/>
    <mergeCell ref="Z5:AB5"/>
    <mergeCell ref="AC5:AD5"/>
    <mergeCell ref="AI5:AJ5"/>
    <mergeCell ref="AK5:AL5"/>
    <mergeCell ref="H7:J7"/>
    <mergeCell ref="K7:R7"/>
    <mergeCell ref="T7:V7"/>
    <mergeCell ref="W7:AF7"/>
    <mergeCell ref="AI7:AJ7"/>
    <mergeCell ref="AK7:AL7"/>
    <mergeCell ref="AJ9:AJ10"/>
    <mergeCell ref="B10:E10"/>
    <mergeCell ref="AK10:AW10"/>
    <mergeCell ref="H11:P11"/>
    <mergeCell ref="Q11:AH11"/>
    <mergeCell ref="W15:AD15"/>
    <mergeCell ref="AE15:AG15"/>
    <mergeCell ref="AH15:AJ15"/>
    <mergeCell ref="AL15:AP15"/>
    <mergeCell ref="E16:E17"/>
    <mergeCell ref="G16:AQ17"/>
    <mergeCell ref="U18:W18"/>
    <mergeCell ref="H19:I19"/>
    <mergeCell ref="K19:L19"/>
    <mergeCell ref="C21:D21"/>
    <mergeCell ref="H21:I21"/>
    <mergeCell ref="K21:L21"/>
    <mergeCell ref="M21:AI21"/>
    <mergeCell ref="AK21:AN21"/>
    <mergeCell ref="H23:L24"/>
    <mergeCell ref="M23:AI24"/>
    <mergeCell ref="H25:L26"/>
    <mergeCell ref="M25:AI25"/>
    <mergeCell ref="AK25:AN25"/>
    <mergeCell ref="M26:AI26"/>
    <mergeCell ref="AK26:AN26"/>
    <mergeCell ref="H31:I31"/>
    <mergeCell ref="K31:L31"/>
    <mergeCell ref="H33:I33"/>
    <mergeCell ref="K33:L33"/>
    <mergeCell ref="M33:AI33"/>
    <mergeCell ref="AK33:AN33"/>
    <mergeCell ref="H35:L36"/>
    <mergeCell ref="M35:AI36"/>
    <mergeCell ref="H37:L37"/>
    <mergeCell ref="M37:AI37"/>
    <mergeCell ref="AK37:AN37"/>
    <mergeCell ref="C38:D38"/>
    <mergeCell ref="H42:I42"/>
    <mergeCell ref="K42:L42"/>
    <mergeCell ref="H44:I44"/>
    <mergeCell ref="K44:L44"/>
    <mergeCell ref="M44:AI44"/>
    <mergeCell ref="AK44:AN44"/>
    <mergeCell ref="H46:L47"/>
    <mergeCell ref="M46:AI47"/>
    <mergeCell ref="H48:L48"/>
    <mergeCell ref="M48:AI48"/>
    <mergeCell ref="AK48:AN48"/>
    <mergeCell ref="H52:I52"/>
    <mergeCell ref="K52:L52"/>
    <mergeCell ref="H54:I54"/>
    <mergeCell ref="K54:L54"/>
    <mergeCell ref="M54:AI54"/>
    <mergeCell ref="AK54:AN54"/>
    <mergeCell ref="H68:L69"/>
    <mergeCell ref="M68:AI69"/>
    <mergeCell ref="H70:L70"/>
    <mergeCell ref="M70:AI70"/>
    <mergeCell ref="AK70:AN70"/>
    <mergeCell ref="H75:I75"/>
    <mergeCell ref="K75:L75"/>
    <mergeCell ref="H56:L57"/>
    <mergeCell ref="M56:AI57"/>
    <mergeCell ref="H58:L58"/>
    <mergeCell ref="M58:AI58"/>
    <mergeCell ref="AK58:AN58"/>
    <mergeCell ref="H64:I64"/>
    <mergeCell ref="K64:L64"/>
    <mergeCell ref="H66:I66"/>
    <mergeCell ref="K66:L66"/>
    <mergeCell ref="M66:AI66"/>
    <mergeCell ref="AK66:AN66"/>
    <mergeCell ref="H77:I77"/>
    <mergeCell ref="K77:L77"/>
    <mergeCell ref="M77:AI77"/>
    <mergeCell ref="AK77:AN77"/>
    <mergeCell ref="H79:L80"/>
    <mergeCell ref="M79:AI80"/>
    <mergeCell ref="H81:L81"/>
    <mergeCell ref="M81:AI81"/>
    <mergeCell ref="AK81:AN81"/>
    <mergeCell ref="H86:I86"/>
    <mergeCell ref="K86:L86"/>
    <mergeCell ref="H88:I88"/>
    <mergeCell ref="K88:L88"/>
    <mergeCell ref="M88:AI88"/>
    <mergeCell ref="AK88:AN88"/>
    <mergeCell ref="H90:L91"/>
    <mergeCell ref="M90:AI91"/>
    <mergeCell ref="H92:L93"/>
    <mergeCell ref="M92:AI92"/>
    <mergeCell ref="AK92:AN92"/>
    <mergeCell ref="M93:AI93"/>
    <mergeCell ref="AK93:AN93"/>
    <mergeCell ref="H98:I98"/>
    <mergeCell ref="K98:L98"/>
    <mergeCell ref="H100:I100"/>
    <mergeCell ref="K100:L100"/>
    <mergeCell ref="M100:AI100"/>
    <mergeCell ref="AK100:AN100"/>
    <mergeCell ref="H102:L103"/>
    <mergeCell ref="M102:AI103"/>
    <mergeCell ref="H104:L105"/>
    <mergeCell ref="M104:AI104"/>
    <mergeCell ref="AK104:AN104"/>
    <mergeCell ref="M105:AI105"/>
    <mergeCell ref="AK105:AN105"/>
    <mergeCell ref="BH127:BH130"/>
    <mergeCell ref="G125:AO125"/>
    <mergeCell ref="BD127:BD130"/>
    <mergeCell ref="BF127:BF130"/>
    <mergeCell ref="H110:I110"/>
    <mergeCell ref="K110:L110"/>
    <mergeCell ref="H112:I112"/>
    <mergeCell ref="K112:L112"/>
    <mergeCell ref="M112:AI112"/>
    <mergeCell ref="AK112:AN112"/>
    <mergeCell ref="H114:L115"/>
    <mergeCell ref="M114:AI115"/>
    <mergeCell ref="H116:L118"/>
    <mergeCell ref="M116:AI116"/>
    <mergeCell ref="AK116:AN116"/>
    <mergeCell ref="M117:AI117"/>
    <mergeCell ref="AK117:AN117"/>
    <mergeCell ref="M118:AI118"/>
    <mergeCell ref="AK118:AN118"/>
  </mergeCells>
  <conditionalFormatting sqref="BN106 BN82 BN89 BN94 BN101 BN119:BN120 BN78 BN41:BN48 BN51:BN60 BN63:BN71 BN74 BN25:BN37">
    <cfRule type="cellIs" dxfId="57" priority="2" operator="between">
      <formula>15</formula>
      <formula>20</formula>
    </cfRule>
    <cfRule type="cellIs" dxfId="56" priority="3" operator="between">
      <formula>10</formula>
      <formula>14.999</formula>
    </cfRule>
    <cfRule type="cellIs" dxfId="55" priority="4" operator="between">
      <formula>5</formula>
      <formula>9.999</formula>
    </cfRule>
    <cfRule type="cellIs" dxfId="54" priority="5" operator="between">
      <formula>0</formula>
      <formula>4.999</formula>
    </cfRule>
  </conditionalFormatting>
  <conditionalFormatting sqref="BO106 BO82 BO89 BO94 BO101 BO119:BO120 BO78 BO41:BO48 BO51:BO60 BO63:BO71 BO74 BO25:BO37">
    <cfRule type="cellIs" dxfId="53" priority="6" operator="greaterThan">
      <formula>3</formula>
    </cfRule>
    <cfRule type="cellIs" dxfId="52" priority="7" operator="lessThan">
      <formula>1</formula>
    </cfRule>
    <cfRule type="cellIs" dxfId="51" priority="8" operator="equal">
      <formula>3</formula>
    </cfRule>
    <cfRule type="cellIs" dxfId="50" priority="9" operator="equal">
      <formula>2</formula>
    </cfRule>
    <cfRule type="cellIs" dxfId="49" priority="10" operator="equal">
      <formula>#REF!</formula>
    </cfRule>
  </conditionalFormatting>
  <conditionalFormatting sqref="K5 X9 K7">
    <cfRule type="beginsWith" dxfId="48" priority="11" operator="beginsWith" text="?">
      <formula>LEFT(K5,LEN("?"))="?"</formula>
    </cfRule>
  </conditionalFormatting>
  <conditionalFormatting sqref="V5 W7">
    <cfRule type="beginsWith" dxfId="47" priority="12" operator="beginsWith" text="?">
      <formula>LEFT(V5,LEN("?"))="?"</formula>
    </cfRule>
  </conditionalFormatting>
  <conditionalFormatting sqref="AC5 AK5 Q10 AK7">
    <cfRule type="expression" dxfId="46" priority="13">
      <formula>LEN(TRIM(Q10))=0</formula>
    </cfRule>
    <cfRule type="beginsWith" dxfId="45" priority="14" operator="beginsWith" text="?">
      <formula>LEFT(Q5,LEN("?"))="?"</formula>
    </cfRule>
  </conditionalFormatting>
  <conditionalFormatting sqref="T9 X9">
    <cfRule type="beginsWith" dxfId="44" priority="15" operator="beginsWith" text="...">
      <formula>LEFT(T9,LEN("..."))="..."</formula>
    </cfRule>
  </conditionalFormatting>
  <conditionalFormatting sqref="V5 W7">
    <cfRule type="expression" dxfId="43" priority="16">
      <formula>LEN(TRIM(V5))=0</formula>
    </cfRule>
  </conditionalFormatting>
  <conditionalFormatting sqref="AK86:AN86 AK82:AN84 AK98:AN98 AK94:AN96 AK110:AN110 AK106:AN108 AK75:AN75 AK119:AN122 AK42:AN42 AK38:AN40 AK49:AN50 AK52:AN52 AK59:AN62 AK64:AN64 AK71:AN73 AK27:AN31">
    <cfRule type="containsText" dxfId="42" priority="17" operator="containsText" text="ggggggggggggggg">
      <formula>NOT(ISERROR(SEARCH("ggggggggggggggg",AK27)))</formula>
    </cfRule>
    <cfRule type="containsText" dxfId="41" priority="18" operator="containsText" text="gggggggggg">
      <formula>NOT(ISERROR(SEARCH("gggggggggg",AK27)))</formula>
    </cfRule>
    <cfRule type="containsText" dxfId="40" priority="19" operator="containsText" text="ggggg">
      <formula>NOT(ISERROR(SEARCH("ggggg",AK27)))</formula>
    </cfRule>
    <cfRule type="containsText" dxfId="39" priority="20" operator="containsText" text="g">
      <formula>NOT(ISERROR(SEARCH("g",AK27)))</formula>
    </cfRule>
  </conditionalFormatting>
  <conditionalFormatting sqref="AP86 AP82:AP84 AV83:AV84 AP98 AP94:AP96 AV95:AV96 AP110 AP106:AP108 AV107:AV108 AP75 AP119:AP122 AV121:AV122 AV72:AV73 AV61:AV62 AV49:AV50 AP42 AV38:AV40 AP38:AP40 AP49:AP50 AP52 AP59:AP62 AP64 AP71:AP73 AP27:AP31 AV21:AV24">
    <cfRule type="cellIs" dxfId="38" priority="21" operator="between">
      <formula>15</formula>
      <formula>20</formula>
    </cfRule>
    <cfRule type="cellIs" dxfId="37" priority="22" operator="between">
      <formula>10</formula>
      <formula>14.999</formula>
    </cfRule>
    <cfRule type="cellIs" dxfId="36" priority="23" operator="between">
      <formula>5</formula>
      <formula>9.999</formula>
    </cfRule>
    <cfRule type="cellIs" dxfId="35" priority="24" operator="between">
      <formula>0.001</formula>
      <formula>4.999</formula>
    </cfRule>
  </conditionalFormatting>
  <conditionalFormatting sqref="K88 K100 K112 K77 K44 K33 K54 K66 K21">
    <cfRule type="expression" dxfId="34" priority="25">
      <formula>LEN(TRIM(K21))=0</formula>
    </cfRule>
    <cfRule type="beginsWith" dxfId="33" priority="26" operator="beginsWith" text="?">
      <formula>LEFT(K21,LEN("?"))="?"</formula>
    </cfRule>
  </conditionalFormatting>
  <conditionalFormatting sqref="Q11 BC16 BF16">
    <cfRule type="beginsWith" dxfId="32" priority="27" operator="beginsWith" text="?">
      <formula>LEFT(Q11,LEN("?"))="?"</formula>
    </cfRule>
  </conditionalFormatting>
  <conditionalFormatting sqref="AV83:AV84 AV95:AV96 AV107:AV108 AV121:AV122 AV72:AV73 AV61:AV62 AV49:AV50 AV38:AV40 AV21:AV24">
    <cfRule type="beginsWith" dxfId="31" priority="28" operator="beginsWith" text="?">
      <formula>LEFT(AV21,LEN("?"))="?"</formula>
    </cfRule>
    <cfRule type="beginsWith" dxfId="30" priority="29" operator="beginsWith" text="Néant">
      <formula>LEFT(AV21,LEN("Néant"))="Néant"</formula>
    </cfRule>
  </conditionalFormatting>
  <conditionalFormatting sqref="AV83:AV84 AV95:AV96 AV107:AV108 AV121:AV122 AV72:AV73 AV61:AV62 AV49:AV50 AV38:AV40 AV21:AV24">
    <cfRule type="cellIs" dxfId="29" priority="30" operator="equal">
      <formula>3</formula>
    </cfRule>
    <cfRule type="cellIs" dxfId="28" priority="31" operator="equal">
      <formula>2</formula>
    </cfRule>
    <cfRule type="cellIs" dxfId="27" priority="32" operator="equal">
      <formula>1</formula>
    </cfRule>
  </conditionalFormatting>
  <conditionalFormatting sqref="H88 H100 H112 H77 H44 H33 H54 H66 H21">
    <cfRule type="cellIs" dxfId="26" priority="33" operator="between">
      <formula>15</formula>
      <formula>20</formula>
    </cfRule>
    <cfRule type="cellIs" dxfId="25" priority="34" operator="between">
      <formula>10</formula>
      <formula>14.999</formula>
    </cfRule>
    <cfRule type="cellIs" dxfId="24" priority="35" operator="between">
      <formula>5</formula>
      <formula>9.999</formula>
    </cfRule>
    <cfRule type="cellIs" dxfId="23" priority="36" operator="between">
      <formula>0.001</formula>
      <formula>4.999</formula>
    </cfRule>
  </conditionalFormatting>
  <conditionalFormatting sqref="AP92:AP93 AP104:AP105 AP116:AP118 AP81 AP48 AP37 AP58 AP70 AP25:AP26">
    <cfRule type="cellIs" dxfId="22" priority="37" operator="between">
      <formula>15</formula>
      <formula>20</formula>
    </cfRule>
    <cfRule type="cellIs" dxfId="21" priority="38" operator="between">
      <formula>10</formula>
      <formula>14.999</formula>
    </cfRule>
    <cfRule type="cellIs" dxfId="20" priority="39" operator="between">
      <formula>5</formula>
      <formula>9.999</formula>
    </cfRule>
    <cfRule type="cellIs" dxfId="19" priority="40" operator="between">
      <formula>0</formula>
      <formula>4.999</formula>
    </cfRule>
  </conditionalFormatting>
  <conditionalFormatting sqref="M88 M100 M112 M77 M44 M33 M54 M66 M21">
    <cfRule type="beginsWith" dxfId="18" priority="41" operator="beginsWith" text="?">
      <formula>LEFT(M21,LEN("?"))="?"</formula>
    </cfRule>
  </conditionalFormatting>
  <conditionalFormatting sqref="M88 M100 M112 M77 M44 M33 M54 M66 M21">
    <cfRule type="beginsWith" dxfId="17" priority="42" operator="beginsWith" text="FAUX">
      <formula>LEFT(M21,LEN("FAUX"))="FAUX"</formula>
    </cfRule>
    <cfRule type="expression" dxfId="16" priority="43">
      <formula>LEN(TRIM(M21))=0</formula>
    </cfRule>
    <cfRule type="cellIs" dxfId="15" priority="44" operator="equal">
      <formula>0</formula>
    </cfRule>
  </conditionalFormatting>
  <conditionalFormatting sqref="AK92:AN93 AK104:AN105 AK116:AN118 AK81:AN81 AK48:AN48 AK37:AN37 AK58:AN58 AK70:AN70 AK25:AN26">
    <cfRule type="containsText" dxfId="14" priority="45" operator="containsText" text="ggggggggggggggg">
      <formula>NOT(ISERROR(SEARCH("ggggggggggggggg",AK25)))</formula>
    </cfRule>
    <cfRule type="containsText" dxfId="13" priority="46" operator="containsText" text="gggggggggg">
      <formula>NOT(ISERROR(SEARCH("gggggggggg",AK25)))</formula>
    </cfRule>
    <cfRule type="containsText" dxfId="12" priority="47" operator="containsText" text="ggggg">
      <formula>NOT(ISERROR(SEARCH("ggggg",AK25)))</formula>
    </cfRule>
    <cfRule type="containsText" dxfId="11" priority="48" operator="containsText" text="g">
      <formula>NOT(ISERROR(SEARCH("g",AK25)))</formula>
    </cfRule>
  </conditionalFormatting>
  <conditionalFormatting sqref="J88 J100 J112 J77 J44 J33 J54 J66 J21">
    <cfRule type="expression" dxfId="10" priority="49">
      <formula>LEN(TRIM(J21))=0</formula>
    </cfRule>
    <cfRule type="beginsWith" dxfId="9" priority="50" operator="beginsWith" text="?">
      <formula>LEFT(J21,LEN("?"))="?"</formula>
    </cfRule>
    <cfRule type="cellIs" dxfId="8" priority="51" operator="equal">
      <formula>6</formula>
    </cfRule>
    <cfRule type="cellIs" dxfId="7" priority="52" operator="equal">
      <formula>5</formula>
    </cfRule>
    <cfRule type="cellIs" dxfId="6" priority="53" operator="equal">
      <formula>4</formula>
    </cfRule>
    <cfRule type="cellIs" dxfId="5" priority="54" operator="equal">
      <formula>3</formula>
    </cfRule>
    <cfRule type="cellIs" dxfId="4" priority="55" operator="equal">
      <formula>2</formula>
    </cfRule>
    <cfRule type="cellIs" dxfId="3" priority="56" operator="equal">
      <formula>1</formula>
    </cfRule>
  </conditionalFormatting>
  <conditionalFormatting sqref="AK10">
    <cfRule type="beginsWith" dxfId="2" priority="57" operator="beginsWith" text="?">
      <formula>LEFT(AK10,LEN("?"))="?"</formula>
    </cfRule>
  </conditionalFormatting>
  <conditionalFormatting sqref="AK10:AW10">
    <cfRule type="expression" dxfId="1" priority="58">
      <formula>LEN(TRIM(AK10))=0</formula>
    </cfRule>
  </conditionalFormatting>
  <conditionalFormatting sqref="BC128">
    <cfRule type="beginsWith" dxfId="0" priority="59" operator="beginsWith" text="?">
      <formula>LEFT(BC128,LEN("?"))="?"</formula>
    </cfRule>
  </conditionalFormatting>
  <dataValidations count="1">
    <dataValidation type="list" allowBlank="1" showInputMessage="1" showErrorMessage="1" sqref="X9">
      <formula1>#REF!</formula1>
      <formula2>0</formula2>
    </dataValidation>
  </dataValidations>
  <printOptions horizontalCentered="1"/>
  <pageMargins left="0.23611111111111099" right="0.23611111111111099" top="0.31527777777777799" bottom="0.31527777777777799" header="0.51180555555555496" footer="0.51180555555555496"/>
  <pageSetup paperSize="9" firstPageNumber="0" fitToHeight="2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Données!$F$30:$F$36</xm:f>
          </x14:formula1>
          <x14:formula2>
            <xm:f>0</xm:f>
          </x14:formula2>
          <xm:sqref>J135:J136 J153:J154 J171:J172 J189:J190 J212:J213 J230:J231 J253:J254 J286:J287 J299:J300 J337:J338 J113:J114 J95:J96 J61:J62 J43:J44 J21:J22</xm:sqref>
        </x14:dataValidation>
        <x14:dataValidation type="list" allowBlank="1" showInputMessage="1" showErrorMessage="1">
          <x14:formula1>
            <xm:f>Compétences!$B$3:$B$32</xm:f>
          </x14:formula1>
          <x14:formula2>
            <xm:f>0</xm:f>
          </x14:formula2>
          <xm:sqref>K135:L135 K153:L153 K171:L171 K189:L189 K212:L212 K230:L230 K253:L253 K286:L286 K299:L299 K113:L113 K95:L95 K61:L61 K43:L43 K21:L21</xm:sqref>
        </x14:dataValidation>
        <x14:dataValidation type="list" allowBlank="1" showInputMessage="1" showErrorMessage="1">
          <x14:formula1>
            <xm:f>Données!#REF!</xm:f>
          </x14:formula1>
          <x14:formula2>
            <xm:f>0</xm:f>
          </x14:formula2>
          <xm:sqref>K136 K154 K172 K190 K213 K231 K254 K287 K300 K338 K114 K96 K62 K44 K22</xm:sqref>
        </x14:dataValidation>
        <x14:dataValidation type="list" allowBlank="1" showInputMessage="1" showErrorMessage="1">
          <x14:formula1>
            <xm:f>Compétences!$B$3:$B$19</xm:f>
          </x14:formula1>
          <x14:formula2>
            <xm:f>0</xm:f>
          </x14:formula2>
          <xm:sqref>K337:L337</xm:sqref>
        </x14:dataValidation>
        <x14:dataValidation type="list" allowBlank="1" showInputMessage="1" showErrorMessage="1">
          <x14:formula1>
            <xm:f>Élèves!$B$4:$B$29</xm:f>
          </x14:formula1>
          <x14:formula2>
            <xm:f>0</xm:f>
          </x14:formula2>
          <xm:sqref>K5:R5</xm:sqref>
        </x14:dataValidation>
        <x14:dataValidation type="list" allowBlank="1" showInputMessage="1" showErrorMessage="1">
          <x14:formula1>
            <xm:f>Élèves!$C$4:$C$29</xm:f>
          </x14:formula1>
          <x14:formula2>
            <xm:f>0</xm:f>
          </x14:formula2>
          <xm:sqref>K7:R7</xm:sqref>
        </x14:dataValidation>
        <x14:dataValidation type="list" allowBlank="1" showInputMessage="1" showErrorMessage="1">
          <x14:formula1>
            <xm:f>Données!$F$20:$F$27</xm:f>
          </x14:formula1>
          <x14:formula2>
            <xm:f>0</xm:f>
          </x14:formula2>
          <xm:sqref>V5:X5</xm:sqref>
        </x14:dataValidation>
        <x14:dataValidation type="list" allowBlank="1" showInputMessage="1" showErrorMessage="1">
          <x14:formula1>
            <xm:f>Données!$H$30:$H$35</xm:f>
          </x14:formula1>
          <x14:formula2>
            <xm:f>0</xm:f>
          </x14:formula2>
          <xm:sqref>AC5:AD5</xm:sqref>
        </x14:dataValidation>
        <x14:dataValidation type="list" allowBlank="1" showInputMessage="1" showErrorMessage="1">
          <x14:formula1>
            <xm:f>Données!$F$3:$F$9</xm:f>
          </x14:formula1>
          <x14:formula2>
            <xm:f>0</xm:f>
          </x14:formula2>
          <xm:sqref>AK5:AL5</xm:sqref>
        </x14:dataValidation>
        <x14:dataValidation type="list" allowBlank="1" showInputMessage="1" showErrorMessage="1">
          <x14:formula1>
            <xm:f>Données!$N$17:$N$34</xm:f>
          </x14:formula1>
          <x14:formula2>
            <xm:f>0</xm:f>
          </x14:formula2>
          <xm:sqref>W7:AF7</xm:sqref>
        </x14:dataValidation>
        <x14:dataValidation type="list" allowBlank="1" showInputMessage="1" showErrorMessage="1">
          <x14:formula1>
            <xm:f>Données!$B$3:$B$83</xm:f>
          </x14:formula1>
          <x14:formula2>
            <xm:f>0</xm:f>
          </x14:formula2>
          <xm:sqref>Q10:R10</xm:sqref>
        </x14:dataValidation>
        <x14:dataValidation type="list" allowBlank="1" showInputMessage="1" showErrorMessage="1">
          <x14:formula1>
            <xm:f>Données!$I$14:$I$28</xm:f>
          </x14:formula1>
          <x14:formula2>
            <xm:f>0</xm:f>
          </x14:formula2>
          <xm:sqref>AK7:AL7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84"/>
  <sheetViews>
    <sheetView topLeftCell="L1" zoomScale="55" zoomScaleNormal="55" workbookViewId="0">
      <selection activeCell="U5" sqref="U5"/>
    </sheetView>
  </sheetViews>
  <sheetFormatPr baseColWidth="10" defaultColWidth="10.85546875" defaultRowHeight="15"/>
  <cols>
    <col min="1" max="1" width="2.42578125" style="179" customWidth="1"/>
    <col min="2" max="2" width="14.85546875" style="179" customWidth="1"/>
    <col min="3" max="4" width="10.7109375" style="179" customWidth="1"/>
    <col min="5" max="5" width="10.85546875" style="179"/>
    <col min="6" max="6" width="14.7109375" style="179" customWidth="1"/>
    <col min="7" max="7" width="10.85546875" style="179"/>
    <col min="8" max="8" width="40.42578125" style="179" customWidth="1"/>
    <col min="9" max="9" width="34.42578125" style="179" customWidth="1"/>
    <col min="10" max="10" width="10.85546875" style="179"/>
    <col min="11" max="11" width="31.140625" style="179" customWidth="1"/>
    <col min="12" max="12" width="15.140625" style="179" customWidth="1"/>
    <col min="13" max="13" width="10.85546875" style="179"/>
    <col min="14" max="14" width="43.85546875" style="179" customWidth="1"/>
    <col min="15" max="15" width="10.85546875" style="179"/>
    <col min="16" max="16" width="91.42578125" style="179" customWidth="1"/>
    <col min="17" max="18" width="10.85546875" style="179"/>
    <col min="19" max="19" width="32.42578125" style="179" customWidth="1"/>
    <col min="20" max="20" width="10.85546875" style="179"/>
    <col min="21" max="23" width="31.85546875" style="179" customWidth="1"/>
    <col min="24" max="24" width="10.85546875" style="179"/>
    <col min="25" max="25" width="101.7109375" style="179" customWidth="1"/>
    <col min="26" max="1024" width="10.85546875" style="179"/>
  </cols>
  <sheetData>
    <row r="1" spans="2:25" ht="15" customHeight="1"/>
    <row r="2" spans="2:25" ht="30" customHeight="1">
      <c r="B2" s="180" t="s">
        <v>59</v>
      </c>
      <c r="D2" s="180" t="s">
        <v>7</v>
      </c>
      <c r="F2" s="180" t="s">
        <v>60</v>
      </c>
      <c r="H2" s="180" t="s">
        <v>61</v>
      </c>
      <c r="I2" s="180" t="s">
        <v>62</v>
      </c>
      <c r="J2" s="180" t="s">
        <v>63</v>
      </c>
      <c r="K2" s="180" t="s">
        <v>64</v>
      </c>
      <c r="L2" s="180" t="s">
        <v>65</v>
      </c>
      <c r="N2" s="180" t="s">
        <v>66</v>
      </c>
      <c r="P2" s="180" t="s">
        <v>67</v>
      </c>
      <c r="Q2" s="181"/>
      <c r="S2" s="180" t="s">
        <v>68</v>
      </c>
      <c r="U2" s="265" t="s">
        <v>69</v>
      </c>
      <c r="V2" s="265"/>
      <c r="W2" s="265"/>
      <c r="Y2" s="180" t="s">
        <v>70</v>
      </c>
    </row>
    <row r="3" spans="2:25" ht="30" customHeight="1">
      <c r="B3" s="182" t="s">
        <v>71</v>
      </c>
      <c r="D3" s="182">
        <v>20</v>
      </c>
      <c r="F3" s="182" t="s">
        <v>71</v>
      </c>
      <c r="H3" s="183"/>
      <c r="I3" s="183"/>
      <c r="J3" s="183"/>
      <c r="K3" s="183"/>
      <c r="L3" s="183"/>
      <c r="N3" s="182" t="s">
        <v>71</v>
      </c>
      <c r="P3" s="182" t="s">
        <v>71</v>
      </c>
      <c r="Q3" s="181"/>
      <c r="S3" s="182" t="s">
        <v>71</v>
      </c>
      <c r="U3" s="180" t="s">
        <v>72</v>
      </c>
      <c r="V3" s="180" t="s">
        <v>73</v>
      </c>
      <c r="W3" s="180" t="s">
        <v>74</v>
      </c>
      <c r="Y3" s="182" t="s">
        <v>75</v>
      </c>
    </row>
    <row r="4" spans="2:25" ht="30" customHeight="1">
      <c r="B4" s="182">
        <v>1</v>
      </c>
      <c r="D4" s="182">
        <v>19.5</v>
      </c>
      <c r="F4" s="182" t="s">
        <v>76</v>
      </c>
      <c r="H4" s="183"/>
      <c r="I4" s="183"/>
      <c r="J4" s="183"/>
      <c r="K4" s="184"/>
      <c r="L4" s="183"/>
      <c r="N4" s="182"/>
      <c r="P4" s="182"/>
      <c r="Q4" s="185"/>
      <c r="S4" s="182" t="s">
        <v>77</v>
      </c>
      <c r="U4" s="182" t="s">
        <v>71</v>
      </c>
      <c r="V4" s="182" t="s">
        <v>71</v>
      </c>
      <c r="W4" s="182" t="s">
        <v>71</v>
      </c>
    </row>
    <row r="5" spans="2:25" ht="30" customHeight="1">
      <c r="B5" s="182">
        <v>2</v>
      </c>
      <c r="D5" s="182">
        <v>19</v>
      </c>
      <c r="F5" s="182" t="s">
        <v>78</v>
      </c>
      <c r="H5" s="183"/>
      <c r="I5" s="183"/>
      <c r="J5" s="183"/>
      <c r="K5" s="184"/>
      <c r="L5" s="183"/>
      <c r="N5" s="182"/>
      <c r="P5" s="182"/>
      <c r="Q5" s="185"/>
      <c r="S5" s="182" t="s">
        <v>79</v>
      </c>
      <c r="U5" s="182"/>
      <c r="V5" s="182"/>
      <c r="W5" s="182"/>
      <c r="Y5" s="180" t="s">
        <v>80</v>
      </c>
    </row>
    <row r="6" spans="2:25" ht="30" customHeight="1">
      <c r="B6" s="182">
        <v>3</v>
      </c>
      <c r="D6" s="182">
        <v>18.5</v>
      </c>
      <c r="F6" s="182" t="s">
        <v>81</v>
      </c>
      <c r="H6" s="183"/>
      <c r="I6" s="183"/>
      <c r="J6" s="183"/>
      <c r="K6" s="184"/>
      <c r="L6" s="183"/>
      <c r="N6" s="182"/>
      <c r="P6" s="182"/>
      <c r="Q6" s="185"/>
      <c r="S6" s="182" t="s">
        <v>82</v>
      </c>
      <c r="U6" s="182"/>
      <c r="V6" s="182"/>
      <c r="W6" s="182"/>
      <c r="Y6" s="182" t="s">
        <v>83</v>
      </c>
    </row>
    <row r="7" spans="2:25" ht="30" customHeight="1">
      <c r="B7" s="182">
        <v>4</v>
      </c>
      <c r="D7" s="182">
        <v>18</v>
      </c>
      <c r="F7" s="182" t="s">
        <v>84</v>
      </c>
      <c r="H7" s="183"/>
      <c r="I7" s="183"/>
      <c r="J7" s="183"/>
      <c r="K7" s="184"/>
      <c r="L7" s="183"/>
      <c r="N7" s="182"/>
      <c r="P7" s="182"/>
      <c r="Q7" s="185"/>
      <c r="S7" s="182" t="s">
        <v>85</v>
      </c>
      <c r="U7" s="182"/>
      <c r="V7" s="182"/>
      <c r="W7" s="182"/>
      <c r="X7" s="179" t="s">
        <v>86</v>
      </c>
      <c r="Y7" s="182" t="s">
        <v>87</v>
      </c>
    </row>
    <row r="8" spans="2:25" ht="30" customHeight="1">
      <c r="B8" s="182">
        <v>5</v>
      </c>
      <c r="D8" s="182">
        <v>17.5</v>
      </c>
      <c r="F8" s="182" t="s">
        <v>88</v>
      </c>
      <c r="H8" s="183"/>
      <c r="I8" s="183"/>
      <c r="J8" s="183"/>
      <c r="K8" s="183"/>
      <c r="L8" s="183"/>
      <c r="N8" s="182"/>
      <c r="P8" s="182"/>
      <c r="Q8" s="185"/>
      <c r="S8" s="182" t="s">
        <v>89</v>
      </c>
      <c r="U8" s="182"/>
      <c r="V8" s="182"/>
      <c r="W8" s="182"/>
      <c r="Y8" s="182" t="s">
        <v>90</v>
      </c>
    </row>
    <row r="9" spans="2:25" ht="30" customHeight="1">
      <c r="B9" s="182">
        <v>6</v>
      </c>
      <c r="D9" s="182">
        <v>17</v>
      </c>
      <c r="F9" s="186"/>
      <c r="H9" s="183"/>
      <c r="I9" s="183"/>
      <c r="J9" s="183"/>
      <c r="K9" s="184"/>
      <c r="L9" s="183"/>
      <c r="N9" s="182"/>
      <c r="P9" s="182"/>
      <c r="Q9" s="181"/>
      <c r="S9" s="182" t="s">
        <v>91</v>
      </c>
      <c r="U9" s="182"/>
      <c r="V9" s="182"/>
      <c r="W9" s="182"/>
      <c r="Y9" s="182" t="s">
        <v>92</v>
      </c>
    </row>
    <row r="10" spans="2:25" ht="30" customHeight="1">
      <c r="B10" s="182">
        <v>7</v>
      </c>
      <c r="D10" s="182">
        <v>16.5</v>
      </c>
      <c r="H10" s="183"/>
      <c r="I10" s="183"/>
      <c r="J10" s="183"/>
      <c r="K10" s="184"/>
      <c r="L10" s="183"/>
      <c r="N10" s="182"/>
      <c r="P10" s="182"/>
      <c r="Q10" s="185"/>
      <c r="S10" s="182" t="s">
        <v>93</v>
      </c>
      <c r="U10" s="182"/>
      <c r="V10" s="182"/>
      <c r="W10" s="182"/>
      <c r="Y10" s="182" t="s">
        <v>94</v>
      </c>
    </row>
    <row r="11" spans="2:25" ht="30" customHeight="1">
      <c r="B11" s="182">
        <v>8</v>
      </c>
      <c r="D11" s="182">
        <v>16</v>
      </c>
      <c r="H11" s="182" t="s">
        <v>71</v>
      </c>
      <c r="N11" s="182"/>
      <c r="P11" s="182"/>
      <c r="Q11" s="185"/>
      <c r="S11" s="182" t="s">
        <v>95</v>
      </c>
      <c r="U11" s="182"/>
      <c r="V11" s="182"/>
      <c r="W11" s="182"/>
      <c r="Y11" s="182" t="s">
        <v>96</v>
      </c>
    </row>
    <row r="12" spans="2:25" ht="30" customHeight="1">
      <c r="B12" s="182">
        <v>9</v>
      </c>
      <c r="D12" s="182">
        <v>15.5</v>
      </c>
      <c r="N12" s="182"/>
      <c r="P12" s="182"/>
      <c r="Q12" s="185"/>
      <c r="S12" s="182" t="s">
        <v>97</v>
      </c>
      <c r="U12" s="182"/>
      <c r="V12" s="182"/>
      <c r="W12" s="182"/>
    </row>
    <row r="13" spans="2:25" ht="30" customHeight="1">
      <c r="B13" s="182">
        <v>10</v>
      </c>
      <c r="D13" s="182">
        <v>15</v>
      </c>
      <c r="H13" s="266" t="s">
        <v>98</v>
      </c>
      <c r="I13" s="266"/>
      <c r="K13" s="180" t="s">
        <v>99</v>
      </c>
      <c r="N13" s="182" t="s">
        <v>100</v>
      </c>
      <c r="P13" s="182"/>
      <c r="Q13" s="185"/>
      <c r="S13" s="182" t="s">
        <v>101</v>
      </c>
      <c r="U13" s="186"/>
      <c r="V13" s="186"/>
      <c r="W13" s="186"/>
    </row>
    <row r="14" spans="2:25" ht="30" customHeight="1">
      <c r="B14" s="182">
        <v>11</v>
      </c>
      <c r="D14" s="182">
        <v>14.5</v>
      </c>
      <c r="H14" s="182" t="s">
        <v>102</v>
      </c>
      <c r="I14" s="187" t="s">
        <v>103</v>
      </c>
      <c r="K14" s="182" t="s">
        <v>71</v>
      </c>
      <c r="P14" s="182"/>
      <c r="Q14" s="181"/>
      <c r="S14" s="182" t="s">
        <v>104</v>
      </c>
      <c r="Y14" s="182" t="s">
        <v>105</v>
      </c>
    </row>
    <row r="15" spans="2:25" ht="30" customHeight="1">
      <c r="B15" s="182">
        <v>12</v>
      </c>
      <c r="D15" s="182">
        <v>14</v>
      </c>
      <c r="H15" s="182" t="s">
        <v>106</v>
      </c>
      <c r="I15" s="187" t="s">
        <v>107</v>
      </c>
      <c r="K15" s="182"/>
      <c r="P15" s="182"/>
      <c r="Q15" s="181"/>
      <c r="S15" s="186"/>
    </row>
    <row r="16" spans="2:25" ht="30" customHeight="1">
      <c r="B16" s="182">
        <v>13</v>
      </c>
      <c r="D16" s="182">
        <v>13.5</v>
      </c>
      <c r="H16" s="182" t="s">
        <v>108</v>
      </c>
      <c r="I16" s="187" t="s">
        <v>109</v>
      </c>
      <c r="K16" s="182"/>
      <c r="N16" s="180" t="s">
        <v>110</v>
      </c>
      <c r="P16" s="182"/>
      <c r="Q16" s="181"/>
    </row>
    <row r="17" spans="2:19" ht="30" customHeight="1">
      <c r="B17" s="182">
        <v>14</v>
      </c>
      <c r="D17" s="182">
        <v>13</v>
      </c>
      <c r="H17" s="182" t="s">
        <v>111</v>
      </c>
      <c r="I17" s="188" t="s">
        <v>112</v>
      </c>
      <c r="K17" s="182"/>
      <c r="N17" s="182" t="s">
        <v>71</v>
      </c>
      <c r="P17" s="182"/>
      <c r="Q17" s="181"/>
      <c r="S17" s="180" t="s">
        <v>113</v>
      </c>
    </row>
    <row r="18" spans="2:19" ht="30" customHeight="1">
      <c r="B18" s="182">
        <v>15</v>
      </c>
      <c r="D18" s="182">
        <v>12.5</v>
      </c>
      <c r="H18" s="182" t="s">
        <v>114</v>
      </c>
      <c r="I18" s="188" t="s">
        <v>115</v>
      </c>
      <c r="K18" s="182"/>
      <c r="N18" s="189" t="s">
        <v>116</v>
      </c>
      <c r="P18" s="182"/>
      <c r="Q18" s="181"/>
      <c r="S18" s="182" t="s">
        <v>71</v>
      </c>
    </row>
    <row r="19" spans="2:19" ht="30" customHeight="1">
      <c r="B19" s="182">
        <v>16</v>
      </c>
      <c r="D19" s="182">
        <v>12</v>
      </c>
      <c r="F19" s="180" t="s">
        <v>117</v>
      </c>
      <c r="H19" s="182" t="s">
        <v>118</v>
      </c>
      <c r="I19" s="190" t="s">
        <v>119</v>
      </c>
      <c r="K19" s="182"/>
      <c r="N19" s="189"/>
      <c r="P19" s="182"/>
      <c r="Q19" s="181"/>
      <c r="S19" s="182" t="s">
        <v>120</v>
      </c>
    </row>
    <row r="20" spans="2:19" ht="30" customHeight="1">
      <c r="B20" s="182">
        <v>17</v>
      </c>
      <c r="D20" s="182">
        <v>11.5</v>
      </c>
      <c r="F20" s="182" t="s">
        <v>71</v>
      </c>
      <c r="H20" s="182" t="s">
        <v>121</v>
      </c>
      <c r="I20" s="190" t="s">
        <v>122</v>
      </c>
      <c r="K20" s="186"/>
      <c r="N20" s="189"/>
      <c r="P20" s="182"/>
      <c r="Q20" s="181"/>
      <c r="S20" s="182" t="s">
        <v>123</v>
      </c>
    </row>
    <row r="21" spans="2:19" ht="30" customHeight="1">
      <c r="B21" s="182">
        <v>18</v>
      </c>
      <c r="D21" s="182">
        <v>11</v>
      </c>
      <c r="F21" s="189" t="s">
        <v>124</v>
      </c>
      <c r="H21" s="182" t="s">
        <v>125</v>
      </c>
      <c r="I21" s="190" t="s">
        <v>126</v>
      </c>
      <c r="N21" s="182"/>
      <c r="P21" s="182"/>
      <c r="Q21" s="181"/>
      <c r="S21" s="182" t="s">
        <v>127</v>
      </c>
    </row>
    <row r="22" spans="2:19" ht="30" customHeight="1">
      <c r="B22" s="182">
        <v>19</v>
      </c>
      <c r="D22" s="182">
        <v>10.5</v>
      </c>
      <c r="F22" s="189" t="s">
        <v>128</v>
      </c>
      <c r="H22" s="182" t="s">
        <v>129</v>
      </c>
      <c r="I22" s="191" t="s">
        <v>130</v>
      </c>
      <c r="K22" s="264"/>
      <c r="L22" s="264"/>
      <c r="N22" s="182"/>
      <c r="P22" s="182"/>
      <c r="Q22" s="181"/>
      <c r="S22" s="186"/>
    </row>
    <row r="23" spans="2:19" ht="30" customHeight="1">
      <c r="B23" s="182">
        <v>20</v>
      </c>
      <c r="D23" s="182">
        <v>10</v>
      </c>
      <c r="F23" s="182" t="s">
        <v>131</v>
      </c>
      <c r="H23" s="182" t="s">
        <v>132</v>
      </c>
      <c r="I23" s="192" t="s">
        <v>133</v>
      </c>
      <c r="K23" s="264"/>
      <c r="L23" s="264"/>
      <c r="N23" s="182"/>
      <c r="P23" s="182"/>
      <c r="Q23" s="181"/>
    </row>
    <row r="24" spans="2:19" ht="30" customHeight="1">
      <c r="B24" s="182">
        <v>21</v>
      </c>
      <c r="D24" s="182">
        <v>9.5</v>
      </c>
      <c r="F24" s="182" t="s">
        <v>134</v>
      </c>
      <c r="H24" s="182" t="s">
        <v>135</v>
      </c>
      <c r="I24" s="192" t="s">
        <v>136</v>
      </c>
      <c r="K24" s="264"/>
      <c r="L24" s="264"/>
      <c r="N24" s="182"/>
      <c r="P24" s="182"/>
      <c r="Q24" s="181"/>
      <c r="S24" s="180" t="s">
        <v>137</v>
      </c>
    </row>
    <row r="25" spans="2:19" ht="30" customHeight="1">
      <c r="B25" s="182">
        <v>22</v>
      </c>
      <c r="D25" s="182">
        <v>9</v>
      </c>
      <c r="F25" s="182" t="s">
        <v>138</v>
      </c>
      <c r="H25" s="182" t="s">
        <v>139</v>
      </c>
      <c r="I25" s="192" t="s">
        <v>140</v>
      </c>
      <c r="K25" s="264"/>
      <c r="L25" s="264"/>
      <c r="N25" s="189"/>
      <c r="P25" s="182"/>
      <c r="Q25" s="185"/>
      <c r="S25" s="182" t="s">
        <v>71</v>
      </c>
    </row>
    <row r="26" spans="2:19" ht="30" customHeight="1">
      <c r="B26" s="182">
        <v>23</v>
      </c>
      <c r="D26" s="182">
        <v>8.5</v>
      </c>
      <c r="F26" s="189" t="s">
        <v>141</v>
      </c>
      <c r="H26" s="182" t="s">
        <v>142</v>
      </c>
      <c r="I26" s="192" t="s">
        <v>143</v>
      </c>
      <c r="K26" s="264"/>
      <c r="L26" s="264"/>
      <c r="N26" s="182"/>
      <c r="P26" s="182"/>
      <c r="Q26" s="185"/>
      <c r="S26" s="182" t="s">
        <v>144</v>
      </c>
    </row>
    <row r="27" spans="2:19" ht="30" customHeight="1">
      <c r="B27" s="182">
        <v>24</v>
      </c>
      <c r="D27" s="182">
        <v>8</v>
      </c>
      <c r="F27" s="186"/>
      <c r="H27" s="182" t="s">
        <v>145</v>
      </c>
      <c r="I27" s="192" t="s">
        <v>146</v>
      </c>
      <c r="K27" s="264"/>
      <c r="L27" s="264"/>
      <c r="N27" s="189"/>
      <c r="P27" s="182"/>
      <c r="Q27" s="185"/>
      <c r="S27" s="182" t="s">
        <v>147</v>
      </c>
    </row>
    <row r="28" spans="2:19" ht="30" customHeight="1">
      <c r="B28" s="182">
        <v>25</v>
      </c>
      <c r="D28" s="182">
        <v>7.5</v>
      </c>
      <c r="H28" s="182" t="s">
        <v>148</v>
      </c>
      <c r="I28" s="192" t="s">
        <v>149</v>
      </c>
      <c r="J28" s="193"/>
      <c r="K28" s="193"/>
      <c r="L28" s="193"/>
      <c r="N28" s="182"/>
      <c r="P28" s="182"/>
      <c r="Q28" s="185"/>
      <c r="S28" s="186"/>
    </row>
    <row r="29" spans="2:19" ht="30" customHeight="1">
      <c r="B29" s="182">
        <v>26</v>
      </c>
      <c r="D29" s="182">
        <v>7</v>
      </c>
      <c r="F29" s="180" t="s">
        <v>8</v>
      </c>
      <c r="H29" s="180" t="s">
        <v>150</v>
      </c>
      <c r="I29" s="193"/>
      <c r="J29" s="193"/>
      <c r="K29" s="193"/>
      <c r="L29" s="193"/>
      <c r="N29" s="182"/>
      <c r="P29" s="182"/>
      <c r="Q29" s="181"/>
    </row>
    <row r="30" spans="2:19" ht="30" customHeight="1">
      <c r="B30" s="182">
        <v>27</v>
      </c>
      <c r="D30" s="182">
        <v>6.5</v>
      </c>
      <c r="F30" s="182" t="s">
        <v>71</v>
      </c>
      <c r="H30" s="182" t="s">
        <v>71</v>
      </c>
      <c r="I30" s="193"/>
      <c r="J30" s="193"/>
      <c r="K30" s="193"/>
      <c r="L30" s="193"/>
      <c r="N30" s="182"/>
      <c r="P30" s="182"/>
      <c r="Q30" s="185"/>
      <c r="S30" s="180" t="s">
        <v>151</v>
      </c>
    </row>
    <row r="31" spans="2:19" ht="30" customHeight="1">
      <c r="B31" s="182">
        <v>28</v>
      </c>
      <c r="D31" s="182">
        <v>6</v>
      </c>
      <c r="F31" s="182">
        <v>1</v>
      </c>
      <c r="H31" s="182" t="s">
        <v>152</v>
      </c>
      <c r="I31" s="193"/>
      <c r="J31" s="193"/>
      <c r="K31" s="193"/>
      <c r="L31" s="193"/>
      <c r="N31" s="189"/>
      <c r="P31" s="182"/>
      <c r="Q31" s="185"/>
      <c r="S31" s="182" t="s">
        <v>71</v>
      </c>
    </row>
    <row r="32" spans="2:19" ht="30" customHeight="1">
      <c r="B32" s="182">
        <v>29</v>
      </c>
      <c r="D32" s="182">
        <v>5.5</v>
      </c>
      <c r="F32" s="182">
        <v>2</v>
      </c>
      <c r="H32" s="182" t="s">
        <v>153</v>
      </c>
      <c r="I32" s="193"/>
      <c r="J32" s="193"/>
      <c r="K32" s="193"/>
      <c r="L32" s="193"/>
      <c r="N32" s="189"/>
      <c r="P32" s="182"/>
      <c r="Q32" s="181"/>
      <c r="S32" s="182" t="s">
        <v>154</v>
      </c>
    </row>
    <row r="33" spans="2:19" ht="30" customHeight="1">
      <c r="B33" s="182">
        <v>30</v>
      </c>
      <c r="D33" s="182">
        <v>5</v>
      </c>
      <c r="F33" s="182">
        <v>3</v>
      </c>
      <c r="H33" s="182" t="s">
        <v>155</v>
      </c>
      <c r="I33" s="193"/>
      <c r="J33" s="193"/>
      <c r="K33" s="193"/>
      <c r="L33" s="193"/>
      <c r="N33" s="189"/>
      <c r="P33" s="182"/>
      <c r="Q33" s="185"/>
      <c r="S33" s="182" t="s">
        <v>156</v>
      </c>
    </row>
    <row r="34" spans="2:19" ht="30" customHeight="1">
      <c r="B34" s="182">
        <v>31</v>
      </c>
      <c r="D34" s="182">
        <v>4.5</v>
      </c>
      <c r="F34" s="182">
        <v>4</v>
      </c>
      <c r="H34" s="182" t="s">
        <v>157</v>
      </c>
      <c r="K34" s="193"/>
      <c r="L34" s="193"/>
      <c r="N34" s="189"/>
      <c r="P34" s="182"/>
      <c r="Q34" s="185"/>
      <c r="S34" s="186"/>
    </row>
    <row r="35" spans="2:19" ht="30" customHeight="1">
      <c r="B35" s="182">
        <v>32</v>
      </c>
      <c r="D35" s="182">
        <v>4</v>
      </c>
      <c r="F35" s="182">
        <v>5</v>
      </c>
      <c r="H35" s="186"/>
      <c r="K35" s="193"/>
      <c r="L35" s="193"/>
      <c r="N35" s="186"/>
      <c r="P35" s="182"/>
      <c r="Q35" s="181"/>
    </row>
    <row r="36" spans="2:19" ht="30" customHeight="1">
      <c r="B36" s="182">
        <v>33</v>
      </c>
      <c r="D36" s="182">
        <v>3.5</v>
      </c>
      <c r="F36" s="182">
        <v>6</v>
      </c>
      <c r="I36" s="194"/>
      <c r="J36" s="194"/>
      <c r="K36" s="193"/>
      <c r="L36" s="193"/>
      <c r="P36" s="182"/>
      <c r="Q36" s="185"/>
      <c r="S36" s="180" t="s">
        <v>158</v>
      </c>
    </row>
    <row r="37" spans="2:19" ht="30" customHeight="1">
      <c r="B37" s="182">
        <v>34</v>
      </c>
      <c r="D37" s="182">
        <v>3</v>
      </c>
      <c r="F37" s="186"/>
      <c r="I37" s="194"/>
      <c r="J37" s="194"/>
      <c r="K37" s="193"/>
      <c r="L37" s="193"/>
      <c r="P37" s="182"/>
      <c r="Q37" s="185"/>
      <c r="S37" s="182" t="s">
        <v>71</v>
      </c>
    </row>
    <row r="38" spans="2:19" ht="30" customHeight="1">
      <c r="B38" s="182">
        <v>35</v>
      </c>
      <c r="D38" s="182">
        <v>2.5</v>
      </c>
      <c r="I38" s="194"/>
      <c r="J38" s="194"/>
      <c r="K38" s="193"/>
      <c r="L38" s="193"/>
      <c r="P38" s="182"/>
      <c r="Q38" s="195"/>
      <c r="S38" s="182" t="s">
        <v>159</v>
      </c>
    </row>
    <row r="39" spans="2:19" ht="30" customHeight="1">
      <c r="B39" s="182">
        <v>36</v>
      </c>
      <c r="D39" s="182">
        <v>2</v>
      </c>
      <c r="F39" s="180" t="s">
        <v>160</v>
      </c>
      <c r="G39" s="180" t="s">
        <v>161</v>
      </c>
      <c r="I39" s="194"/>
      <c r="J39" s="194"/>
      <c r="K39" s="193"/>
      <c r="L39" s="193"/>
      <c r="P39" s="186"/>
      <c r="S39" s="182" t="s">
        <v>162</v>
      </c>
    </row>
    <row r="40" spans="2:19" ht="30" customHeight="1">
      <c r="B40" s="182">
        <v>37</v>
      </c>
      <c r="D40" s="182">
        <v>1.5</v>
      </c>
      <c r="F40" s="182" t="s">
        <v>163</v>
      </c>
      <c r="G40" s="182" t="s">
        <v>164</v>
      </c>
      <c r="K40" s="193"/>
      <c r="L40" s="193"/>
      <c r="S40" s="186"/>
    </row>
    <row r="41" spans="2:19" ht="30" customHeight="1">
      <c r="B41" s="182">
        <v>38</v>
      </c>
      <c r="D41" s="182">
        <v>1</v>
      </c>
      <c r="F41" s="182" t="s">
        <v>165</v>
      </c>
      <c r="G41" s="182" t="s">
        <v>166</v>
      </c>
      <c r="K41" s="193"/>
      <c r="L41" s="193"/>
    </row>
    <row r="42" spans="2:19" ht="30" customHeight="1">
      <c r="B42" s="182">
        <v>39</v>
      </c>
      <c r="D42" s="182">
        <v>0.5</v>
      </c>
      <c r="F42" s="182" t="s">
        <v>167</v>
      </c>
      <c r="G42" s="182" t="s">
        <v>168</v>
      </c>
      <c r="I42" s="193"/>
      <c r="J42" s="193"/>
      <c r="K42" s="193"/>
      <c r="L42" s="193"/>
    </row>
    <row r="43" spans="2:19" ht="30" customHeight="1">
      <c r="B43" s="182">
        <v>40</v>
      </c>
      <c r="D43" s="182">
        <v>0</v>
      </c>
      <c r="F43" s="182" t="s">
        <v>169</v>
      </c>
      <c r="G43" s="182" t="s">
        <v>71</v>
      </c>
      <c r="I43" s="193"/>
      <c r="J43" s="193"/>
      <c r="K43" s="193"/>
      <c r="L43" s="193"/>
    </row>
    <row r="44" spans="2:19" ht="30" customHeight="1">
      <c r="B44" s="182">
        <v>41</v>
      </c>
      <c r="D44" s="186" t="s">
        <v>71</v>
      </c>
      <c r="F44" s="182" t="s">
        <v>170</v>
      </c>
      <c r="G44" s="186"/>
      <c r="I44" s="193"/>
      <c r="J44" s="193"/>
      <c r="K44" s="193"/>
      <c r="L44" s="193"/>
    </row>
    <row r="45" spans="2:19" ht="30" customHeight="1">
      <c r="B45" s="182">
        <v>42</v>
      </c>
      <c r="F45" s="182" t="s">
        <v>171</v>
      </c>
      <c r="G45" s="186"/>
      <c r="I45" s="193"/>
      <c r="J45" s="193"/>
      <c r="K45" s="193"/>
      <c r="L45" s="193"/>
    </row>
    <row r="46" spans="2:19" ht="30" customHeight="1">
      <c r="B46" s="182">
        <v>43</v>
      </c>
      <c r="F46" s="182" t="s">
        <v>71</v>
      </c>
      <c r="G46" s="186"/>
      <c r="I46" s="193"/>
      <c r="J46" s="193"/>
      <c r="K46" s="193"/>
      <c r="L46" s="193"/>
    </row>
    <row r="47" spans="2:19" ht="30" customHeight="1">
      <c r="B47" s="182">
        <v>44</v>
      </c>
      <c r="F47" s="186"/>
      <c r="G47" s="186"/>
      <c r="I47" s="193"/>
      <c r="J47" s="193"/>
      <c r="K47" s="193"/>
      <c r="L47" s="193"/>
    </row>
    <row r="48" spans="2:19" ht="30" customHeight="1">
      <c r="B48" s="182">
        <v>45</v>
      </c>
      <c r="K48" s="193"/>
      <c r="L48" s="193"/>
    </row>
    <row r="49" spans="2:15" ht="30" customHeight="1">
      <c r="B49" s="182">
        <v>46</v>
      </c>
      <c r="K49" s="193"/>
      <c r="L49" s="193"/>
    </row>
    <row r="50" spans="2:15" ht="30" customHeight="1">
      <c r="B50" s="182">
        <v>47</v>
      </c>
      <c r="I50" s="193"/>
      <c r="J50" s="193"/>
    </row>
    <row r="51" spans="2:15" ht="30" customHeight="1">
      <c r="B51" s="182">
        <v>48</v>
      </c>
      <c r="I51" s="193"/>
      <c r="J51" s="193"/>
    </row>
    <row r="52" spans="2:15" ht="30" customHeight="1">
      <c r="B52" s="182">
        <v>49</v>
      </c>
    </row>
    <row r="53" spans="2:15" ht="30" customHeight="1">
      <c r="B53" s="182">
        <v>50</v>
      </c>
    </row>
    <row r="54" spans="2:15" ht="30" customHeight="1">
      <c r="B54" s="182">
        <v>51</v>
      </c>
      <c r="I54" s="264"/>
      <c r="J54" s="264"/>
      <c r="O54" s="196"/>
    </row>
    <row r="55" spans="2:15" ht="30" customHeight="1">
      <c r="B55" s="182">
        <v>52</v>
      </c>
      <c r="I55" s="264"/>
      <c r="J55" s="264"/>
    </row>
    <row r="56" spans="2:15" ht="30" customHeight="1">
      <c r="B56" s="182">
        <v>53</v>
      </c>
      <c r="I56" s="264"/>
      <c r="J56" s="264"/>
    </row>
    <row r="57" spans="2:15" ht="30" customHeight="1">
      <c r="B57" s="182">
        <v>54</v>
      </c>
      <c r="I57" s="264"/>
      <c r="J57" s="264"/>
    </row>
    <row r="58" spans="2:15" ht="30" customHeight="1">
      <c r="B58" s="182">
        <v>55</v>
      </c>
      <c r="I58" s="264"/>
      <c r="J58" s="264"/>
    </row>
    <row r="59" spans="2:15" ht="30" customHeight="1">
      <c r="B59" s="182">
        <v>56</v>
      </c>
      <c r="I59" s="264"/>
      <c r="J59" s="264"/>
    </row>
    <row r="60" spans="2:15" ht="30" customHeight="1">
      <c r="B60" s="182">
        <v>57</v>
      </c>
      <c r="I60" s="264"/>
      <c r="J60" s="264"/>
    </row>
    <row r="61" spans="2:15" ht="30" customHeight="1">
      <c r="B61" s="182">
        <v>58</v>
      </c>
      <c r="I61" s="264"/>
      <c r="J61" s="264"/>
    </row>
    <row r="62" spans="2:15" ht="30" customHeight="1">
      <c r="B62" s="182">
        <v>59</v>
      </c>
    </row>
    <row r="63" spans="2:15" ht="30" customHeight="1">
      <c r="B63" s="182">
        <v>60</v>
      </c>
    </row>
    <row r="64" spans="2:15" ht="30" customHeight="1">
      <c r="B64" s="182">
        <v>61</v>
      </c>
    </row>
    <row r="65" spans="2:2" ht="30" customHeight="1">
      <c r="B65" s="182">
        <v>62</v>
      </c>
    </row>
    <row r="66" spans="2:2" ht="30" customHeight="1">
      <c r="B66" s="182">
        <v>63</v>
      </c>
    </row>
    <row r="67" spans="2:2" ht="30" customHeight="1">
      <c r="B67" s="182">
        <v>64</v>
      </c>
    </row>
    <row r="68" spans="2:2" ht="30" customHeight="1">
      <c r="B68" s="182">
        <v>65</v>
      </c>
    </row>
    <row r="69" spans="2:2" ht="30" customHeight="1">
      <c r="B69" s="182">
        <v>66</v>
      </c>
    </row>
    <row r="70" spans="2:2" ht="30" customHeight="1">
      <c r="B70" s="182">
        <v>67</v>
      </c>
    </row>
    <row r="71" spans="2:2" ht="30" customHeight="1">
      <c r="B71" s="182">
        <v>68</v>
      </c>
    </row>
    <row r="72" spans="2:2" ht="30" customHeight="1">
      <c r="B72" s="182">
        <v>69</v>
      </c>
    </row>
    <row r="73" spans="2:2" ht="30" customHeight="1">
      <c r="B73" s="182">
        <v>70</v>
      </c>
    </row>
    <row r="74" spans="2:2" ht="30" customHeight="1">
      <c r="B74" s="182">
        <v>71</v>
      </c>
    </row>
    <row r="75" spans="2:2" ht="30" customHeight="1">
      <c r="B75" s="182">
        <v>72</v>
      </c>
    </row>
    <row r="76" spans="2:2" ht="30" customHeight="1">
      <c r="B76" s="182">
        <v>73</v>
      </c>
    </row>
    <row r="77" spans="2:2" ht="30" customHeight="1">
      <c r="B77" s="182">
        <v>74</v>
      </c>
    </row>
    <row r="78" spans="2:2" ht="30" customHeight="1">
      <c r="B78" s="182">
        <v>75</v>
      </c>
    </row>
    <row r="79" spans="2:2" ht="30" customHeight="1">
      <c r="B79" s="182">
        <v>76</v>
      </c>
    </row>
    <row r="80" spans="2:2" ht="30" customHeight="1">
      <c r="B80" s="182">
        <v>77</v>
      </c>
    </row>
    <row r="81" spans="2:2" ht="30" customHeight="1">
      <c r="B81" s="182">
        <v>78</v>
      </c>
    </row>
    <row r="82" spans="2:2" ht="30" customHeight="1">
      <c r="B82" s="182">
        <v>79</v>
      </c>
    </row>
    <row r="83" spans="2:2" ht="30" customHeight="1">
      <c r="B83" s="182">
        <v>80</v>
      </c>
    </row>
    <row r="84" spans="2:2" ht="30" customHeight="1">
      <c r="B84" s="186"/>
    </row>
  </sheetData>
  <mergeCells count="9">
    <mergeCell ref="I54:J55"/>
    <mergeCell ref="I56:J57"/>
    <mergeCell ref="I58:J59"/>
    <mergeCell ref="I60:J61"/>
    <mergeCell ref="U2:W2"/>
    <mergeCell ref="H13:I13"/>
    <mergeCell ref="K22:L23"/>
    <mergeCell ref="K24:L25"/>
    <mergeCell ref="K26:L2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67"/>
  <sheetViews>
    <sheetView topLeftCell="A15" zoomScale="140" zoomScaleNormal="140" workbookViewId="0">
      <selection activeCell="U5" sqref="U5"/>
    </sheetView>
  </sheetViews>
  <sheetFormatPr baseColWidth="10" defaultColWidth="10.85546875" defaultRowHeight="15"/>
  <cols>
    <col min="1" max="1" width="2.42578125" style="197" customWidth="1"/>
    <col min="2" max="2" width="16.7109375" style="197" customWidth="1"/>
    <col min="3" max="3" width="1.7109375" style="197" customWidth="1"/>
    <col min="4" max="4" width="144" style="197" customWidth="1"/>
    <col min="5" max="1024" width="10.85546875" style="197"/>
  </cols>
  <sheetData>
    <row r="2" spans="2:4" s="198" customFormat="1" ht="17.100000000000001" customHeight="1">
      <c r="B2" s="199" t="s">
        <v>172</v>
      </c>
      <c r="D2" s="199" t="s">
        <v>173</v>
      </c>
    </row>
    <row r="3" spans="2:4" s="198" customFormat="1" ht="17.100000000000001" customHeight="1">
      <c r="B3" s="200" t="s">
        <v>71</v>
      </c>
      <c r="C3" s="201"/>
      <c r="D3" s="202" t="s">
        <v>71</v>
      </c>
    </row>
    <row r="4" spans="2:4" s="198" customFormat="1" ht="17.100000000000001" customHeight="1">
      <c r="B4" s="203" t="s">
        <v>174</v>
      </c>
      <c r="C4" s="201"/>
      <c r="D4" s="204" t="s">
        <v>175</v>
      </c>
    </row>
    <row r="5" spans="2:4" s="198" customFormat="1" ht="17.100000000000001" customHeight="1">
      <c r="B5" s="203" t="s">
        <v>176</v>
      </c>
      <c r="C5" s="205"/>
      <c r="D5" s="204" t="s">
        <v>177</v>
      </c>
    </row>
    <row r="6" spans="2:4" s="198" customFormat="1" ht="17.100000000000001" customHeight="1">
      <c r="B6" s="203" t="s">
        <v>178</v>
      </c>
      <c r="C6" s="205"/>
      <c r="D6" s="204" t="s">
        <v>179</v>
      </c>
    </row>
    <row r="7" spans="2:4" s="198" customFormat="1" ht="17.100000000000001" customHeight="1">
      <c r="B7" s="203" t="s">
        <v>180</v>
      </c>
      <c r="C7" s="205"/>
      <c r="D7" s="204" t="s">
        <v>181</v>
      </c>
    </row>
    <row r="8" spans="2:4" s="198" customFormat="1" ht="17.100000000000001" customHeight="1">
      <c r="B8" s="203" t="s">
        <v>182</v>
      </c>
      <c r="C8" s="205"/>
      <c r="D8" s="204" t="s">
        <v>183</v>
      </c>
    </row>
    <row r="9" spans="2:4" s="198" customFormat="1" ht="17.100000000000001" customHeight="1">
      <c r="B9" s="206" t="s">
        <v>184</v>
      </c>
      <c r="C9" s="205"/>
      <c r="D9" s="204" t="s">
        <v>185</v>
      </c>
    </row>
    <row r="10" spans="2:4" s="198" customFormat="1" ht="17.100000000000001" customHeight="1">
      <c r="B10" s="206" t="s">
        <v>38</v>
      </c>
      <c r="C10" s="205"/>
      <c r="D10" s="204" t="s">
        <v>186</v>
      </c>
    </row>
    <row r="11" spans="2:4" s="198" customFormat="1" ht="17.100000000000001" customHeight="1">
      <c r="B11" s="206" t="s">
        <v>187</v>
      </c>
      <c r="C11" s="205"/>
      <c r="D11" s="204" t="s">
        <v>188</v>
      </c>
    </row>
    <row r="12" spans="2:4" s="198" customFormat="1" ht="17.100000000000001" customHeight="1">
      <c r="B12" s="206" t="s">
        <v>189</v>
      </c>
      <c r="C12" s="205"/>
      <c r="D12" s="204" t="s">
        <v>190</v>
      </c>
    </row>
    <row r="13" spans="2:4" s="198" customFormat="1" ht="17.100000000000001" customHeight="1">
      <c r="B13" s="206" t="s">
        <v>191</v>
      </c>
      <c r="C13" s="205"/>
      <c r="D13" s="204" t="s">
        <v>192</v>
      </c>
    </row>
    <row r="14" spans="2:4" s="198" customFormat="1" ht="17.100000000000001" customHeight="1">
      <c r="B14" s="206" t="s">
        <v>193</v>
      </c>
      <c r="C14" s="205"/>
      <c r="D14" s="204" t="s">
        <v>194</v>
      </c>
    </row>
    <row r="15" spans="2:4" s="198" customFormat="1" ht="17.100000000000001" customHeight="1">
      <c r="B15" s="206" t="s">
        <v>195</v>
      </c>
      <c r="C15" s="205"/>
      <c r="D15" s="204" t="s">
        <v>196</v>
      </c>
    </row>
    <row r="16" spans="2:4" s="198" customFormat="1" ht="17.100000000000001" customHeight="1">
      <c r="B16" s="207" t="s">
        <v>12</v>
      </c>
      <c r="C16" s="205"/>
      <c r="D16" s="204" t="s">
        <v>197</v>
      </c>
    </row>
    <row r="17" spans="2:4" s="198" customFormat="1" ht="17.100000000000001" customHeight="1">
      <c r="B17" s="207" t="s">
        <v>22</v>
      </c>
      <c r="C17" s="205"/>
      <c r="D17" s="204" t="s">
        <v>198</v>
      </c>
    </row>
    <row r="18" spans="2:4" s="198" customFormat="1" ht="17.100000000000001" customHeight="1">
      <c r="B18" s="207" t="s">
        <v>26</v>
      </c>
      <c r="C18" s="205"/>
      <c r="D18" s="204" t="s">
        <v>199</v>
      </c>
    </row>
    <row r="19" spans="2:4" s="198" customFormat="1" ht="17.100000000000001" customHeight="1">
      <c r="B19" s="208" t="s">
        <v>200</v>
      </c>
      <c r="C19" s="205"/>
      <c r="D19" s="204" t="s">
        <v>201</v>
      </c>
    </row>
    <row r="20" spans="2:4" s="198" customFormat="1" ht="17.100000000000001" customHeight="1">
      <c r="B20" s="209" t="s">
        <v>202</v>
      </c>
      <c r="C20" s="205"/>
      <c r="D20" s="204" t="s">
        <v>203</v>
      </c>
    </row>
    <row r="21" spans="2:4" s="198" customFormat="1" ht="17.100000000000001" customHeight="1">
      <c r="B21" s="209" t="s">
        <v>204</v>
      </c>
      <c r="C21" s="205"/>
      <c r="D21" s="204" t="s">
        <v>205</v>
      </c>
    </row>
    <row r="22" spans="2:4" s="198" customFormat="1" ht="17.100000000000001" customHeight="1">
      <c r="B22" s="210" t="s">
        <v>206</v>
      </c>
      <c r="C22" s="205"/>
      <c r="D22" s="204" t="s">
        <v>207</v>
      </c>
    </row>
    <row r="23" spans="2:4" s="198" customFormat="1" ht="17.100000000000001" customHeight="1">
      <c r="B23" s="210" t="s">
        <v>208</v>
      </c>
      <c r="C23" s="205"/>
      <c r="D23" s="204" t="s">
        <v>209</v>
      </c>
    </row>
    <row r="24" spans="2:4" s="198" customFormat="1" ht="17.100000000000001" customHeight="1">
      <c r="B24" s="210" t="s">
        <v>34</v>
      </c>
      <c r="C24" s="205"/>
      <c r="D24" s="204" t="s">
        <v>210</v>
      </c>
    </row>
    <row r="25" spans="2:4" s="198" customFormat="1" ht="17.100000000000001" customHeight="1">
      <c r="B25" s="211" t="s">
        <v>211</v>
      </c>
      <c r="C25" s="205"/>
      <c r="D25" s="204" t="s">
        <v>212</v>
      </c>
    </row>
    <row r="26" spans="2:4" s="198" customFormat="1" ht="17.100000000000001" customHeight="1">
      <c r="B26" s="211" t="s">
        <v>213</v>
      </c>
      <c r="C26" s="205"/>
      <c r="D26" s="204" t="s">
        <v>214</v>
      </c>
    </row>
    <row r="27" spans="2:4" s="198" customFormat="1" ht="17.100000000000001" customHeight="1">
      <c r="B27" s="211" t="s">
        <v>215</v>
      </c>
      <c r="C27" s="205"/>
      <c r="D27" s="204" t="s">
        <v>216</v>
      </c>
    </row>
    <row r="28" spans="2:4" s="198" customFormat="1" ht="17.100000000000001" customHeight="1">
      <c r="B28" s="211" t="s">
        <v>217</v>
      </c>
      <c r="C28" s="205"/>
      <c r="D28" s="204" t="s">
        <v>218</v>
      </c>
    </row>
    <row r="29" spans="2:4" s="198" customFormat="1" ht="17.100000000000001" customHeight="1">
      <c r="B29" s="211" t="s">
        <v>219</v>
      </c>
      <c r="C29" s="205"/>
      <c r="D29" s="204" t="s">
        <v>220</v>
      </c>
    </row>
    <row r="30" spans="2:4" s="198" customFormat="1" ht="17.100000000000001" customHeight="1">
      <c r="B30" s="211" t="s">
        <v>221</v>
      </c>
      <c r="C30" s="205"/>
      <c r="D30" s="204" t="s">
        <v>222</v>
      </c>
    </row>
    <row r="31" spans="2:4" s="198" customFormat="1" ht="17.100000000000001" customHeight="1">
      <c r="B31" s="212" t="s">
        <v>223</v>
      </c>
      <c r="C31" s="205"/>
      <c r="D31" s="204" t="s">
        <v>224</v>
      </c>
    </row>
    <row r="32" spans="2:4" s="198" customFormat="1" ht="17.100000000000001" customHeight="1">
      <c r="B32" s="212" t="s">
        <v>225</v>
      </c>
      <c r="C32" s="205"/>
      <c r="D32" s="204" t="s">
        <v>226</v>
      </c>
    </row>
    <row r="33" spans="2:4" s="198" customFormat="1" ht="17.100000000000001" customHeight="1">
      <c r="B33" s="212" t="s">
        <v>227</v>
      </c>
      <c r="D33" s="204" t="s">
        <v>228</v>
      </c>
    </row>
    <row r="34" spans="2:4" s="198" customFormat="1" ht="17.100000000000001" customHeight="1">
      <c r="B34" s="212" t="s">
        <v>229</v>
      </c>
      <c r="D34" s="204" t="s">
        <v>230</v>
      </c>
    </row>
    <row r="35" spans="2:4" s="198" customFormat="1" ht="17.100000000000001" customHeight="1">
      <c r="B35" s="212" t="s">
        <v>231</v>
      </c>
      <c r="D35" s="204" t="s">
        <v>232</v>
      </c>
    </row>
    <row r="36" spans="2:4" s="198" customFormat="1" ht="17.100000000000001" customHeight="1">
      <c r="B36" s="213" t="s">
        <v>233</v>
      </c>
      <c r="D36" s="204" t="s">
        <v>234</v>
      </c>
    </row>
    <row r="37" spans="2:4" s="198" customFormat="1" ht="17.100000000000001" customHeight="1">
      <c r="B37" s="213" t="s">
        <v>235</v>
      </c>
      <c r="D37" s="204" t="s">
        <v>236</v>
      </c>
    </row>
    <row r="38" spans="2:4" s="198" customFormat="1" ht="17.100000000000001" customHeight="1">
      <c r="B38" s="213" t="s">
        <v>237</v>
      </c>
      <c r="D38" s="204" t="s">
        <v>238</v>
      </c>
    </row>
    <row r="39" spans="2:4" s="198" customFormat="1" ht="17.100000000000001" customHeight="1">
      <c r="B39" s="213" t="s">
        <v>239</v>
      </c>
      <c r="D39" s="204" t="s">
        <v>240</v>
      </c>
    </row>
    <row r="40" spans="2:4" s="198" customFormat="1" ht="17.100000000000001" customHeight="1">
      <c r="B40" s="214" t="s">
        <v>241</v>
      </c>
      <c r="D40" s="204" t="s">
        <v>242</v>
      </c>
    </row>
    <row r="41" spans="2:4" s="198" customFormat="1" ht="17.100000000000001" customHeight="1">
      <c r="B41" s="214" t="s">
        <v>243</v>
      </c>
      <c r="D41" s="204" t="s">
        <v>244</v>
      </c>
    </row>
    <row r="42" spans="2:4" s="198" customFormat="1" ht="17.100000000000001" customHeight="1">
      <c r="B42" s="214" t="s">
        <v>245</v>
      </c>
      <c r="D42" s="204" t="s">
        <v>246</v>
      </c>
    </row>
    <row r="43" spans="2:4" s="198" customFormat="1" ht="17.100000000000001" customHeight="1">
      <c r="B43" s="214" t="s">
        <v>247</v>
      </c>
      <c r="D43" s="204" t="s">
        <v>248</v>
      </c>
    </row>
    <row r="44" spans="2:4" s="198" customFormat="1" ht="17.100000000000001" customHeight="1">
      <c r="B44" s="214" t="s">
        <v>249</v>
      </c>
      <c r="D44" s="204" t="s">
        <v>250</v>
      </c>
    </row>
    <row r="45" spans="2:4" s="198" customFormat="1" ht="17.100000000000001" customHeight="1">
      <c r="B45" s="214" t="s">
        <v>251</v>
      </c>
      <c r="D45" s="204" t="s">
        <v>252</v>
      </c>
    </row>
    <row r="46" spans="2:4" s="198" customFormat="1" ht="17.100000000000001" customHeight="1">
      <c r="B46" s="214" t="s">
        <v>253</v>
      </c>
      <c r="D46" s="204" t="s">
        <v>254</v>
      </c>
    </row>
    <row r="47" spans="2:4" s="198" customFormat="1" ht="17.100000000000001" customHeight="1">
      <c r="B47" s="215" t="s">
        <v>255</v>
      </c>
      <c r="D47" s="204" t="s">
        <v>256</v>
      </c>
    </row>
    <row r="48" spans="2:4" s="198" customFormat="1" ht="17.100000000000001" customHeight="1">
      <c r="B48" s="215" t="s">
        <v>257</v>
      </c>
      <c r="D48" s="204" t="s">
        <v>258</v>
      </c>
    </row>
    <row r="49" spans="2:4" s="198" customFormat="1" ht="17.100000000000001" customHeight="1">
      <c r="B49" s="215" t="s">
        <v>259</v>
      </c>
      <c r="D49" s="204" t="s">
        <v>260</v>
      </c>
    </row>
    <row r="50" spans="2:4" s="198" customFormat="1" ht="17.100000000000001" customHeight="1">
      <c r="B50" s="215" t="s">
        <v>261</v>
      </c>
      <c r="D50" s="204" t="s">
        <v>262</v>
      </c>
    </row>
    <row r="51" spans="2:4" s="198" customFormat="1" ht="17.100000000000001" customHeight="1">
      <c r="B51" s="215" t="s">
        <v>263</v>
      </c>
      <c r="D51" s="204" t="s">
        <v>264</v>
      </c>
    </row>
    <row r="52" spans="2:4" s="198" customFormat="1" ht="17.100000000000001" customHeight="1">
      <c r="B52" s="215" t="s">
        <v>42</v>
      </c>
      <c r="D52" s="204" t="s">
        <v>265</v>
      </c>
    </row>
    <row r="53" spans="2:4" s="198" customFormat="1" ht="17.100000000000001" customHeight="1">
      <c r="B53" s="215" t="s">
        <v>266</v>
      </c>
      <c r="D53" s="204" t="s">
        <v>267</v>
      </c>
    </row>
    <row r="54" spans="2:4" s="198" customFormat="1" ht="17.100000000000001" customHeight="1">
      <c r="B54" s="215" t="s">
        <v>268</v>
      </c>
      <c r="D54" s="204" t="s">
        <v>269</v>
      </c>
    </row>
    <row r="55" spans="2:4" s="198" customFormat="1" ht="17.100000000000001" customHeight="1">
      <c r="B55" s="215" t="s">
        <v>47</v>
      </c>
      <c r="D55" s="204" t="s">
        <v>270</v>
      </c>
    </row>
    <row r="56" spans="2:4" s="198" customFormat="1" ht="17.100000000000001" customHeight="1">
      <c r="B56" s="215" t="s">
        <v>271</v>
      </c>
      <c r="D56" s="204" t="s">
        <v>272</v>
      </c>
    </row>
    <row r="57" spans="2:4" s="198" customFormat="1" ht="17.100000000000001" customHeight="1">
      <c r="B57" s="215" t="s">
        <v>273</v>
      </c>
      <c r="D57" s="204" t="s">
        <v>274</v>
      </c>
    </row>
    <row r="58" spans="2:4" s="198" customFormat="1" ht="17.100000000000001" customHeight="1">
      <c r="B58" s="215" t="s">
        <v>275</v>
      </c>
      <c r="D58" s="204" t="s">
        <v>276</v>
      </c>
    </row>
    <row r="59" spans="2:4" s="198" customFormat="1" ht="17.100000000000001" customHeight="1">
      <c r="B59" s="216" t="s">
        <v>277</v>
      </c>
      <c r="D59" s="204" t="s">
        <v>278</v>
      </c>
    </row>
    <row r="60" spans="2:4" s="198" customFormat="1" ht="17.100000000000001" customHeight="1">
      <c r="B60" s="216" t="s">
        <v>279</v>
      </c>
      <c r="D60" s="204" t="s">
        <v>280</v>
      </c>
    </row>
    <row r="61" spans="2:4" s="198" customFormat="1" ht="17.100000000000001" customHeight="1">
      <c r="B61" s="216" t="s">
        <v>52</v>
      </c>
      <c r="D61" s="204" t="s">
        <v>281</v>
      </c>
    </row>
    <row r="62" spans="2:4" s="198" customFormat="1" ht="17.100000000000001" customHeight="1">
      <c r="B62" s="216" t="s">
        <v>282</v>
      </c>
      <c r="D62" s="204" t="s">
        <v>283</v>
      </c>
    </row>
    <row r="63" spans="2:4" s="198" customFormat="1" ht="17.100000000000001" customHeight="1">
      <c r="B63" s="217" t="s">
        <v>284</v>
      </c>
      <c r="D63" s="204" t="s">
        <v>285</v>
      </c>
    </row>
    <row r="64" spans="2:4" s="198" customFormat="1" ht="17.100000000000001" customHeight="1">
      <c r="B64" s="217" t="s">
        <v>286</v>
      </c>
      <c r="D64" s="204" t="s">
        <v>287</v>
      </c>
    </row>
    <row r="65" spans="2:4" ht="17.100000000000001" customHeight="1">
      <c r="B65" s="217" t="s">
        <v>288</v>
      </c>
      <c r="D65" s="204" t="s">
        <v>289</v>
      </c>
    </row>
    <row r="66" spans="2:4" ht="17.100000000000001" customHeight="1">
      <c r="B66" s="217" t="s">
        <v>290</v>
      </c>
      <c r="D66" s="204" t="s">
        <v>291</v>
      </c>
    </row>
    <row r="67" spans="2:4" ht="17.100000000000001" customHeight="1">
      <c r="B67" s="217" t="s">
        <v>292</v>
      </c>
      <c r="D67" s="204" t="s">
        <v>293</v>
      </c>
    </row>
  </sheetData>
  <sheetProtection sheet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8" sqref="I28"/>
    </sheetView>
  </sheetViews>
  <sheetFormatPr baseColWidth="10" defaultColWidth="10.85546875" defaultRowHeight="15.75"/>
  <cols>
    <col min="1" max="1" width="1.7109375" style="218" customWidth="1"/>
    <col min="2" max="2" width="23" style="218" customWidth="1"/>
    <col min="3" max="3" width="16.28515625" style="218" customWidth="1"/>
    <col min="4" max="4" width="37.7109375" style="218" customWidth="1"/>
    <col min="5" max="5" width="12.85546875" style="218" customWidth="1"/>
    <col min="6" max="6" width="31.7109375" style="218" customWidth="1"/>
    <col min="7" max="7" width="27.140625" style="218" customWidth="1"/>
    <col min="8" max="9" width="10.85546875" style="218"/>
    <col min="10" max="10" width="47.7109375" style="218" customWidth="1"/>
    <col min="11" max="1024" width="10.85546875" style="218"/>
  </cols>
  <sheetData>
    <row r="1" spans="2:10" ht="9.9499999999999993" customHeight="1"/>
    <row r="2" spans="2:10" ht="18" customHeight="1">
      <c r="B2" s="219" t="s">
        <v>72</v>
      </c>
      <c r="C2" s="219" t="s">
        <v>294</v>
      </c>
      <c r="D2" s="219" t="s">
        <v>295</v>
      </c>
      <c r="E2" s="219" t="s">
        <v>63</v>
      </c>
      <c r="F2" s="219" t="s">
        <v>296</v>
      </c>
      <c r="G2" s="219" t="s">
        <v>297</v>
      </c>
      <c r="H2" s="219" t="s">
        <v>298</v>
      </c>
      <c r="I2" s="219" t="s">
        <v>299</v>
      </c>
      <c r="J2" s="219" t="s">
        <v>300</v>
      </c>
    </row>
    <row r="3" spans="2:10" ht="18" customHeight="1">
      <c r="B3" s="220" t="s">
        <v>71</v>
      </c>
      <c r="C3" s="220" t="s">
        <v>71</v>
      </c>
      <c r="D3" s="220" t="s">
        <v>71</v>
      </c>
      <c r="E3" s="221"/>
      <c r="F3" s="221"/>
      <c r="G3" s="221"/>
      <c r="H3" s="221"/>
      <c r="I3" s="221"/>
      <c r="J3" s="221"/>
    </row>
    <row r="4" spans="2:10" ht="18" customHeight="1">
      <c r="B4" s="222"/>
      <c r="C4" s="223"/>
      <c r="D4" s="223"/>
      <c r="E4" s="223"/>
      <c r="F4" s="223"/>
      <c r="G4" s="223"/>
      <c r="H4" s="204"/>
      <c r="I4" s="223"/>
      <c r="J4" s="223"/>
    </row>
    <row r="5" spans="2:10" ht="18" customHeight="1">
      <c r="B5" s="222"/>
      <c r="C5" s="223"/>
      <c r="D5" s="223"/>
      <c r="E5" s="223"/>
      <c r="F5" s="223"/>
      <c r="G5" s="223"/>
      <c r="H5" s="204"/>
      <c r="I5" s="223"/>
      <c r="J5" s="223"/>
    </row>
    <row r="6" spans="2:10" ht="18" customHeight="1">
      <c r="B6" s="222"/>
      <c r="C6" s="223"/>
      <c r="D6" s="223"/>
      <c r="E6" s="223"/>
      <c r="F6" s="223"/>
      <c r="G6" s="223"/>
      <c r="H6" s="204"/>
      <c r="I6" s="223"/>
      <c r="J6" s="223"/>
    </row>
    <row r="7" spans="2:10" ht="18" customHeight="1">
      <c r="B7" s="222"/>
      <c r="C7" s="223"/>
      <c r="D7" s="223"/>
      <c r="E7" s="223"/>
      <c r="F7" s="223"/>
      <c r="G7" s="223"/>
      <c r="H7" s="204"/>
      <c r="I7" s="223"/>
      <c r="J7" s="223"/>
    </row>
    <row r="8" spans="2:10" ht="18" customHeight="1">
      <c r="B8" s="222"/>
      <c r="C8" s="223"/>
      <c r="D8" s="223"/>
      <c r="E8" s="223"/>
      <c r="F8" s="223"/>
      <c r="G8" s="223"/>
      <c r="H8" s="204"/>
      <c r="I8" s="223"/>
      <c r="J8" s="223"/>
    </row>
    <row r="9" spans="2:10" ht="18" customHeight="1">
      <c r="B9" s="222"/>
      <c r="C9" s="223"/>
      <c r="D9" s="223"/>
      <c r="E9" s="223"/>
      <c r="F9" s="223"/>
      <c r="G9" s="223"/>
      <c r="H9" s="204"/>
      <c r="I9" s="223"/>
      <c r="J9" s="223"/>
    </row>
    <row r="10" spans="2:10" ht="18" customHeight="1">
      <c r="B10" s="222"/>
      <c r="C10" s="223"/>
      <c r="D10" s="223"/>
      <c r="E10" s="223"/>
      <c r="F10" s="223"/>
      <c r="G10" s="223"/>
      <c r="H10" s="204"/>
      <c r="I10" s="223"/>
      <c r="J10" s="223"/>
    </row>
    <row r="11" spans="2:10" ht="18" customHeight="1">
      <c r="B11" s="222"/>
      <c r="C11" s="223"/>
      <c r="D11" s="223"/>
      <c r="E11" s="223"/>
      <c r="F11" s="223"/>
      <c r="G11" s="223"/>
      <c r="H11" s="204"/>
      <c r="I11" s="223"/>
      <c r="J11" s="223"/>
    </row>
    <row r="12" spans="2:10" ht="18" customHeight="1">
      <c r="B12" s="222"/>
      <c r="C12" s="223"/>
      <c r="D12" s="223"/>
      <c r="E12" s="223"/>
      <c r="F12" s="223"/>
      <c r="G12" s="223"/>
      <c r="H12" s="204"/>
      <c r="I12" s="223"/>
      <c r="J12" s="223"/>
    </row>
    <row r="13" spans="2:10" ht="18" customHeight="1">
      <c r="B13" s="222"/>
      <c r="C13" s="223"/>
      <c r="D13" s="223"/>
      <c r="E13" s="223"/>
      <c r="F13" s="223"/>
      <c r="G13" s="223"/>
      <c r="H13" s="204"/>
      <c r="I13" s="223"/>
      <c r="J13" s="223"/>
    </row>
    <row r="14" spans="2:10" ht="18" customHeight="1">
      <c r="B14" s="222"/>
      <c r="C14" s="223"/>
      <c r="D14" s="223"/>
      <c r="E14" s="223"/>
      <c r="F14" s="223"/>
      <c r="G14" s="223"/>
      <c r="H14" s="204"/>
      <c r="I14" s="223"/>
      <c r="J14" s="223"/>
    </row>
    <row r="15" spans="2:10" ht="18" customHeight="1">
      <c r="B15" s="222"/>
      <c r="C15" s="223"/>
      <c r="D15" s="223"/>
      <c r="E15" s="223"/>
      <c r="F15" s="223"/>
      <c r="G15" s="223"/>
      <c r="H15" s="204"/>
      <c r="I15" s="223"/>
      <c r="J15" s="223"/>
    </row>
    <row r="16" spans="2:10" ht="18" customHeight="1">
      <c r="B16" s="222"/>
      <c r="C16" s="223"/>
      <c r="D16" s="223"/>
      <c r="E16" s="223"/>
      <c r="F16" s="223"/>
      <c r="G16" s="223"/>
      <c r="H16" s="204"/>
      <c r="I16" s="223"/>
      <c r="J16" s="223"/>
    </row>
    <row r="17" spans="2:10" ht="18" customHeight="1">
      <c r="B17" s="224"/>
      <c r="C17" s="225"/>
      <c r="D17" s="225"/>
      <c r="E17" s="225"/>
      <c r="F17" s="225"/>
      <c r="G17" s="225"/>
      <c r="H17" s="226"/>
      <c r="I17" s="225"/>
      <c r="J17" s="225"/>
    </row>
  </sheetData>
  <sheetProtection sheet="1" objects="1" scenarios="1" selectLockedCells="1"/>
  <autoFilter ref="B2:J6"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4"/>
  <sheetViews>
    <sheetView workbookViewId="0">
      <selection activeCell="I28" sqref="I28"/>
    </sheetView>
  </sheetViews>
  <sheetFormatPr baseColWidth="10" defaultColWidth="10.85546875" defaultRowHeight="15"/>
  <cols>
    <col min="1" max="1" width="1.7109375" style="197" customWidth="1"/>
    <col min="2" max="3" width="19.140625" style="197" customWidth="1"/>
    <col min="4" max="1024" width="10.85546875" style="197"/>
  </cols>
  <sheetData>
    <row r="1" spans="2:3" ht="9.9499999999999993" customHeight="1"/>
    <row r="2" spans="2:3" s="198" customFormat="1" ht="18" customHeight="1">
      <c r="B2" s="267" t="s">
        <v>301</v>
      </c>
      <c r="C2" s="267"/>
    </row>
    <row r="3" spans="2:3" s="198" customFormat="1" ht="18" customHeight="1">
      <c r="B3" s="199" t="s">
        <v>302</v>
      </c>
      <c r="C3" s="199" t="s">
        <v>303</v>
      </c>
    </row>
    <row r="4" spans="2:3" s="198" customFormat="1" ht="18" customHeight="1">
      <c r="B4" s="227" t="s">
        <v>71</v>
      </c>
      <c r="C4" s="227" t="s">
        <v>71</v>
      </c>
    </row>
    <row r="5" spans="2:3" s="198" customFormat="1" ht="18" customHeight="1">
      <c r="B5" s="228"/>
      <c r="C5" s="228"/>
    </row>
    <row r="6" spans="2:3" s="198" customFormat="1" ht="18" customHeight="1">
      <c r="B6" s="228"/>
      <c r="C6" s="228"/>
    </row>
    <row r="7" spans="2:3" s="198" customFormat="1" ht="18" customHeight="1">
      <c r="B7" s="228"/>
      <c r="C7" s="228"/>
    </row>
    <row r="8" spans="2:3" s="198" customFormat="1" ht="18" customHeight="1">
      <c r="B8" s="228"/>
      <c r="C8" s="228"/>
    </row>
    <row r="9" spans="2:3" s="198" customFormat="1" ht="18" customHeight="1">
      <c r="B9" s="228"/>
      <c r="C9" s="228"/>
    </row>
    <row r="10" spans="2:3" s="198" customFormat="1" ht="18" customHeight="1">
      <c r="B10" s="228"/>
      <c r="C10" s="228"/>
    </row>
    <row r="11" spans="2:3" s="198" customFormat="1" ht="18" customHeight="1">
      <c r="B11" s="228"/>
      <c r="C11" s="228"/>
    </row>
    <row r="12" spans="2:3" s="198" customFormat="1" ht="18" customHeight="1">
      <c r="B12" s="228"/>
      <c r="C12" s="228"/>
    </row>
    <row r="13" spans="2:3" s="198" customFormat="1" ht="18" customHeight="1">
      <c r="B13" s="228"/>
      <c r="C13" s="228"/>
    </row>
    <row r="14" spans="2:3" s="198" customFormat="1" ht="18" customHeight="1">
      <c r="B14" s="228"/>
      <c r="C14" s="228"/>
    </row>
    <row r="15" spans="2:3" s="198" customFormat="1" ht="18" customHeight="1">
      <c r="B15" s="228"/>
      <c r="C15" s="228"/>
    </row>
    <row r="16" spans="2:3" s="198" customFormat="1" ht="18" customHeight="1">
      <c r="B16" s="228"/>
      <c r="C16" s="228"/>
    </row>
    <row r="17" spans="2:3" s="198" customFormat="1" ht="18" customHeight="1">
      <c r="B17" s="228"/>
      <c r="C17" s="228"/>
    </row>
    <row r="18" spans="2:3" s="198" customFormat="1" ht="18" customHeight="1">
      <c r="B18" s="228"/>
      <c r="C18" s="228"/>
    </row>
    <row r="19" spans="2:3" s="198" customFormat="1" ht="18" customHeight="1">
      <c r="B19" s="228"/>
      <c r="C19" s="228"/>
    </row>
    <row r="20" spans="2:3" s="198" customFormat="1" ht="18" customHeight="1">
      <c r="B20" s="228"/>
      <c r="C20" s="228"/>
    </row>
    <row r="21" spans="2:3" s="198" customFormat="1" ht="18" customHeight="1">
      <c r="B21" s="228"/>
      <c r="C21" s="228"/>
    </row>
    <row r="22" spans="2:3" s="198" customFormat="1" ht="18" customHeight="1">
      <c r="B22" s="228"/>
      <c r="C22" s="228"/>
    </row>
    <row r="23" spans="2:3" s="198" customFormat="1" ht="18" customHeight="1">
      <c r="B23" s="228"/>
      <c r="C23" s="228"/>
    </row>
    <row r="24" spans="2:3" s="198" customFormat="1" ht="18" customHeight="1">
      <c r="B24" s="228"/>
      <c r="C24" s="228"/>
    </row>
    <row r="25" spans="2:3" s="198" customFormat="1" ht="18" customHeight="1">
      <c r="B25" s="228"/>
      <c r="C25" s="228"/>
    </row>
    <row r="26" spans="2:3" s="198" customFormat="1" ht="18" customHeight="1">
      <c r="B26" s="228"/>
      <c r="C26" s="228"/>
    </row>
    <row r="27" spans="2:3" s="198" customFormat="1" ht="18" customHeight="1">
      <c r="B27" s="228"/>
      <c r="C27" s="228"/>
    </row>
    <row r="28" spans="2:3" s="198" customFormat="1" ht="18" customHeight="1">
      <c r="B28" s="228"/>
      <c r="C28" s="228"/>
    </row>
    <row r="29" spans="2:3" s="198" customFormat="1" ht="18" customHeight="1">
      <c r="B29" s="228"/>
      <c r="C29" s="228"/>
    </row>
    <row r="30" spans="2:3" s="198" customFormat="1" ht="18" customHeight="1">
      <c r="B30" s="228"/>
      <c r="C30" s="228"/>
    </row>
    <row r="31" spans="2:3" s="198" customFormat="1" ht="18" customHeight="1">
      <c r="B31" s="229"/>
      <c r="C31" s="229"/>
    </row>
    <row r="32" spans="2:3" s="198" customFormat="1" ht="18" customHeight="1"/>
    <row r="33" s="198" customFormat="1" ht="18" customHeight="1"/>
    <row r="34" s="198" customFormat="1" ht="18" customHeight="1"/>
    <row r="35" s="198" customFormat="1" ht="18" customHeight="1"/>
    <row r="36" s="198" customFormat="1" ht="18" customHeight="1"/>
    <row r="37" s="198" customFormat="1" ht="18" customHeight="1"/>
    <row r="38" s="198" customFormat="1" ht="18" customHeight="1"/>
    <row r="39" s="198" customFormat="1" ht="18" customHeight="1"/>
    <row r="40" s="198" customFormat="1" ht="18" customHeight="1"/>
    <row r="41" s="198" customFormat="1" ht="18" customHeight="1"/>
    <row r="42" s="198" customFormat="1" ht="18" customHeight="1"/>
    <row r="43" s="198" customFormat="1" ht="18" customHeight="1"/>
    <row r="44" s="198" customFormat="1" ht="18" customHeight="1"/>
    <row r="45" s="198" customFormat="1" ht="18" customHeight="1"/>
    <row r="46" s="198" customFormat="1" ht="18" customHeight="1"/>
    <row r="47" s="198" customFormat="1" ht="18" customHeight="1"/>
    <row r="48" s="198" customFormat="1" ht="18" customHeight="1"/>
    <row r="49" s="198" customFormat="1" ht="18" customHeight="1"/>
    <row r="50" s="198" customFormat="1" ht="18" customHeight="1"/>
    <row r="51" s="198" customFormat="1" ht="18" customHeight="1"/>
    <row r="52" s="198" customFormat="1" ht="18" customHeight="1"/>
    <row r="53" s="198" customFormat="1" ht="18" customHeight="1"/>
    <row r="54" s="198" customFormat="1" ht="18" customHeight="1"/>
    <row r="55" s="198" customFormat="1" ht="18" customHeight="1"/>
    <row r="56" s="198" customFormat="1" ht="18" customHeight="1"/>
    <row r="57" s="198" customFormat="1" ht="18" customHeight="1"/>
    <row r="58" s="198" customFormat="1" ht="18" customHeight="1"/>
    <row r="59" s="198" customFormat="1" ht="18" customHeight="1"/>
    <row r="60" s="198" customFormat="1" ht="18" customHeight="1"/>
    <row r="61" s="198" customFormat="1" ht="18" customHeight="1"/>
    <row r="62" s="198" customFormat="1" ht="18" customHeight="1"/>
    <row r="63" s="198" customFormat="1" ht="18" customHeight="1"/>
    <row r="64" s="198" customFormat="1" ht="18" customHeight="1"/>
  </sheetData>
  <sheetProtection sheet="1" objects="1" scenarios="1" selectLockedCells="1"/>
  <mergeCells count="1">
    <mergeCell ref="B2:C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1. Compétence(s) évaluée(s)</vt:lpstr>
      <vt:lpstr>Données</vt:lpstr>
      <vt:lpstr>Compétences</vt:lpstr>
      <vt:lpstr>Professeurs</vt:lpstr>
      <vt:lpstr>Élèves</vt:lpstr>
      <vt:lpstr>Données!_FilterDatabase</vt:lpstr>
      <vt:lpstr>'1. Compétence(s) évaluée(s)'!Zone_d_impression</vt:lpstr>
    </vt:vector>
  </TitlesOfParts>
  <Company>MEN - Académie de Rennes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Grille E? - BMA Volume</dc:title>
  <dc:subject>Grille nationale d'évaluation</dc:subject>
  <dc:creator>Thierry GÉRARD - IEN-ET Design &amp; Métiers d'art</dc:creator>
  <dc:description>La présente grille ne doit pas être imprimée.
À l’issue de la session d’examen, cette grille sera conservée pendant un an par le centre d’examen.</dc:description>
  <cp:lastModifiedBy>Jean-Francois</cp:lastModifiedBy>
  <cp:revision>1</cp:revision>
  <cp:lastPrinted>2020-09-16T12:44:00Z</cp:lastPrinted>
  <dcterms:created xsi:type="dcterms:W3CDTF">2018-05-14T20:58:45Z</dcterms:created>
  <dcterms:modified xsi:type="dcterms:W3CDTF">2022-02-08T12:33:54Z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MEN - Académie de Rennes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anager">
    <vt:lpwstr>Thierry GÉRARD - 06 73 94 68 06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