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2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GTN Transition Energétique\Repères pour la formation en énergétique (1)\"/>
    </mc:Choice>
  </mc:AlternateContent>
  <xr:revisionPtr revIDLastSave="0" documentId="13_ncr:1_{3B38A62A-3434-44D6-8C02-BF63B3BB33E8}" xr6:coauthVersionLast="47" xr6:coauthVersionMax="47" xr10:uidLastSave="{00000000-0000-0000-0000-000000000000}"/>
  <bookViews>
    <workbookView xWindow="-120" yWindow="-120" windowWidth="20730" windowHeight="11160" tabRatio="853" activeTab="1" xr2:uid="{00000000-000D-0000-FFFF-FFFF00000000}"/>
  </bookViews>
  <sheets>
    <sheet name="1.Compétences  (Préparation)" sheetId="46" r:id="rId1"/>
    <sheet name="2.Compétences  (Réalisation)" sheetId="36" r:id="rId2"/>
    <sheet name="Données" sheetId="42" r:id="rId3"/>
    <sheet name="Compétences" sheetId="45" r:id="rId4"/>
    <sheet name="Professeurs" sheetId="44" r:id="rId5"/>
    <sheet name="Élèves" sheetId="43" r:id="rId6"/>
  </sheets>
  <definedNames>
    <definedName name="_xlnm._FilterDatabase" localSheetId="0" hidden="1">#REF!</definedName>
    <definedName name="_xlnm._FilterDatabase" localSheetId="1" hidden="1">#REF!</definedName>
    <definedName name="_xlnm._FilterDatabase" localSheetId="3" hidden="1">Compétences!#REF!</definedName>
    <definedName name="_xlnm._FilterDatabase" localSheetId="2" hidden="1">Données!$D$2:$D$43</definedName>
    <definedName name="_xlnm._FilterDatabase" localSheetId="5" hidden="1">Élèves!#REF!</definedName>
    <definedName name="_xlnm._FilterDatabase" localSheetId="4" hidden="1">Professeurs!$B$2:$J$6</definedName>
    <definedName name="_xlnm.Print_Area" localSheetId="0">'1.Compétences  (Préparation)'!$B$2:$AY$271</definedName>
    <definedName name="_xlnm.Print_Area" localSheetId="1">'2.Compétences  (Réalisation)'!$B$2:$AY$271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94" i="46" l="1"/>
  <c r="AK192" i="46"/>
  <c r="AK181" i="46"/>
  <c r="AK179" i="46"/>
  <c r="AK176" i="46"/>
  <c r="AK174" i="46"/>
  <c r="AK171" i="46"/>
  <c r="AK169" i="46"/>
  <c r="AK120" i="46"/>
  <c r="AK121" i="46"/>
  <c r="AK122" i="46"/>
  <c r="AK97" i="46"/>
  <c r="AK71" i="46"/>
  <c r="AK48" i="46"/>
  <c r="Q11" i="36" l="1"/>
  <c r="P160" i="36" l="1"/>
  <c r="P88" i="36"/>
  <c r="P16" i="36"/>
  <c r="P160" i="46"/>
  <c r="P88" i="46"/>
  <c r="P16" i="46"/>
  <c r="G271" i="46"/>
  <c r="AK259" i="46"/>
  <c r="M255" i="46"/>
  <c r="H259" i="46" s="1"/>
  <c r="H255" i="46"/>
  <c r="AM250" i="46"/>
  <c r="U250" i="46"/>
  <c r="AK245" i="46"/>
  <c r="AK244" i="46"/>
  <c r="AK243" i="46"/>
  <c r="AK242" i="46"/>
  <c r="M238" i="46"/>
  <c r="H242" i="46" s="1"/>
  <c r="H238" i="46"/>
  <c r="AM233" i="46"/>
  <c r="U233" i="46"/>
  <c r="AK228" i="46"/>
  <c r="AK227" i="46"/>
  <c r="AK226" i="46"/>
  <c r="AK225" i="46"/>
  <c r="AK223" i="46"/>
  <c r="AK222" i="46"/>
  <c r="AK221" i="46"/>
  <c r="AK220" i="46"/>
  <c r="AK218" i="46"/>
  <c r="AK217" i="46"/>
  <c r="AK216" i="46"/>
  <c r="AK215" i="46"/>
  <c r="K211" i="46"/>
  <c r="M211" i="46" s="1"/>
  <c r="H211" i="46"/>
  <c r="AK205" i="46"/>
  <c r="AK204" i="46"/>
  <c r="AK203" i="46"/>
  <c r="AK202" i="46"/>
  <c r="AK200" i="46"/>
  <c r="AK199" i="46"/>
  <c r="AK198" i="46"/>
  <c r="AK197" i="46"/>
  <c r="M188" i="46"/>
  <c r="H188" i="46"/>
  <c r="M165" i="46"/>
  <c r="H165" i="46"/>
  <c r="AM160" i="46"/>
  <c r="AK156" i="46"/>
  <c r="AK155" i="46"/>
  <c r="AK154" i="46"/>
  <c r="AK153" i="46"/>
  <c r="AK151" i="46"/>
  <c r="AK150" i="46"/>
  <c r="AK149" i="46"/>
  <c r="AK148" i="46"/>
  <c r="AK145" i="46"/>
  <c r="AK144" i="46"/>
  <c r="AK143" i="46"/>
  <c r="H139" i="46"/>
  <c r="AK133" i="46"/>
  <c r="AK132" i="46"/>
  <c r="AK131" i="46"/>
  <c r="AK130" i="46"/>
  <c r="AK128" i="46"/>
  <c r="AK127" i="46"/>
  <c r="AK126" i="46"/>
  <c r="AK125" i="46"/>
  <c r="M116" i="46"/>
  <c r="H116" i="46"/>
  <c r="AK110" i="46"/>
  <c r="AK109" i="46"/>
  <c r="AK108" i="46"/>
  <c r="AK107" i="46"/>
  <c r="AK105" i="46"/>
  <c r="AK104" i="46"/>
  <c r="AK103" i="46"/>
  <c r="AK102" i="46"/>
  <c r="M93" i="46"/>
  <c r="H93" i="46"/>
  <c r="AM88" i="46"/>
  <c r="AK84" i="46"/>
  <c r="AK83" i="46"/>
  <c r="AK82" i="46"/>
  <c r="AK81" i="46"/>
  <c r="AK79" i="46"/>
  <c r="AK78" i="46"/>
  <c r="AK77" i="46"/>
  <c r="AK76" i="46"/>
  <c r="M67" i="46"/>
  <c r="H67" i="46"/>
  <c r="AK61" i="46"/>
  <c r="AK60" i="46"/>
  <c r="AK59" i="46"/>
  <c r="AK58" i="46"/>
  <c r="AK56" i="46"/>
  <c r="AK55" i="46"/>
  <c r="AK54" i="46"/>
  <c r="AK53" i="46"/>
  <c r="M44" i="46"/>
  <c r="H44" i="46"/>
  <c r="AK38" i="46"/>
  <c r="AK37" i="46"/>
  <c r="AK36" i="46"/>
  <c r="AK35" i="46"/>
  <c r="AK33" i="46"/>
  <c r="AK32" i="46"/>
  <c r="AK31" i="46"/>
  <c r="AK30" i="46"/>
  <c r="AK25" i="46"/>
  <c r="M21" i="46"/>
  <c r="H21" i="46"/>
  <c r="AM16" i="46"/>
  <c r="Q11" i="46"/>
  <c r="M165" i="36"/>
  <c r="M188" i="36"/>
  <c r="M211" i="36"/>
  <c r="M93" i="36"/>
  <c r="M116" i="36"/>
  <c r="AK228" i="36"/>
  <c r="AK227" i="36"/>
  <c r="AK226" i="36"/>
  <c r="AK225" i="36"/>
  <c r="AK223" i="36"/>
  <c r="AK222" i="36"/>
  <c r="AK221" i="36"/>
  <c r="AK220" i="36"/>
  <c r="AK218" i="36"/>
  <c r="AK217" i="36"/>
  <c r="AK216" i="36"/>
  <c r="AK215" i="36"/>
  <c r="H211" i="36"/>
  <c r="AK205" i="36"/>
  <c r="AK204" i="36"/>
  <c r="AK203" i="36"/>
  <c r="AK202" i="36"/>
  <c r="AK200" i="36"/>
  <c r="AK199" i="36"/>
  <c r="AK198" i="36"/>
  <c r="AK197" i="36"/>
  <c r="AK195" i="36"/>
  <c r="AK194" i="36"/>
  <c r="AK193" i="36"/>
  <c r="AK192" i="36"/>
  <c r="H188" i="36"/>
  <c r="AK182" i="36"/>
  <c r="AK181" i="36"/>
  <c r="AK180" i="36"/>
  <c r="AK179" i="36"/>
  <c r="AK177" i="36"/>
  <c r="AK176" i="36"/>
  <c r="AK175" i="36"/>
  <c r="AK174" i="36"/>
  <c r="AK172" i="36"/>
  <c r="AK171" i="36"/>
  <c r="AK170" i="36"/>
  <c r="AK169" i="36"/>
  <c r="H165" i="36"/>
  <c r="AM160" i="36"/>
  <c r="AK156" i="36"/>
  <c r="AK155" i="36"/>
  <c r="AK154" i="36"/>
  <c r="AK153" i="36"/>
  <c r="AK151" i="36"/>
  <c r="AK150" i="36"/>
  <c r="AK149" i="36"/>
  <c r="AK148" i="36"/>
  <c r="AK146" i="36"/>
  <c r="AK145" i="36"/>
  <c r="AK144" i="36"/>
  <c r="AK143" i="36"/>
  <c r="H139" i="36"/>
  <c r="AK133" i="36"/>
  <c r="AK132" i="36"/>
  <c r="AK131" i="36"/>
  <c r="AK130" i="36"/>
  <c r="AK128" i="36"/>
  <c r="AK127" i="36"/>
  <c r="AK126" i="36"/>
  <c r="AK125" i="36"/>
  <c r="AK123" i="36"/>
  <c r="AK122" i="36"/>
  <c r="AK121" i="36"/>
  <c r="AK120" i="36"/>
  <c r="H116" i="36"/>
  <c r="AK110" i="36"/>
  <c r="AK109" i="36"/>
  <c r="AK108" i="36"/>
  <c r="AK107" i="36"/>
  <c r="AK105" i="36"/>
  <c r="AK104" i="36"/>
  <c r="AK103" i="36"/>
  <c r="AK102" i="36"/>
  <c r="AK100" i="36"/>
  <c r="AK99" i="36"/>
  <c r="AK98" i="36"/>
  <c r="AK97" i="36"/>
  <c r="H93" i="36"/>
  <c r="AM88" i="36"/>
  <c r="AP233" i="46" l="1"/>
  <c r="AP250" i="46"/>
  <c r="AP16" i="46"/>
  <c r="AP160" i="46"/>
  <c r="AP88" i="46"/>
  <c r="AP160" i="36"/>
  <c r="AP88" i="36"/>
  <c r="M255" i="36" l="1"/>
  <c r="H259" i="36" s="1"/>
  <c r="M238" i="36"/>
  <c r="H242" i="36" s="1"/>
  <c r="U250" i="36"/>
  <c r="U233" i="36"/>
  <c r="AM250" i="36"/>
  <c r="AM233" i="36" l="1"/>
  <c r="M44" i="36"/>
  <c r="M21" i="36"/>
  <c r="AM16" i="36"/>
  <c r="H21" i="36"/>
  <c r="G271" i="36"/>
  <c r="H255" i="36"/>
  <c r="H238" i="36"/>
  <c r="H67" i="36"/>
  <c r="AP250" i="36" l="1"/>
  <c r="AP233" i="36"/>
  <c r="M67" i="36"/>
  <c r="H44" i="36"/>
  <c r="AP16" i="36" l="1"/>
  <c r="AK259" i="36" l="1"/>
  <c r="AK245" i="36"/>
  <c r="AK244" i="36"/>
  <c r="AK243" i="36"/>
  <c r="AK242" i="36"/>
  <c r="AK28" i="36"/>
  <c r="AK84" i="36"/>
  <c r="AK83" i="36"/>
  <c r="AK82" i="36"/>
  <c r="AK81" i="36"/>
  <c r="AK79" i="36"/>
  <c r="AK78" i="36"/>
  <c r="AK77" i="36"/>
  <c r="AK76" i="36"/>
  <c r="AK74" i="36"/>
  <c r="AK73" i="36"/>
  <c r="AK72" i="36"/>
  <c r="AK71" i="36"/>
  <c r="AK61" i="36" l="1"/>
  <c r="AK60" i="36"/>
  <c r="AK59" i="36"/>
  <c r="AK58" i="36"/>
  <c r="AK56" i="36"/>
  <c r="AK55" i="36"/>
  <c r="AK54" i="36"/>
  <c r="AK53" i="36"/>
  <c r="AK50" i="36"/>
  <c r="AK48" i="36"/>
  <c r="AK38" i="36" l="1"/>
  <c r="AK37" i="36"/>
  <c r="AK36" i="36"/>
  <c r="AK35" i="36"/>
  <c r="AK33" i="36"/>
  <c r="AK32" i="36"/>
  <c r="AK31" i="36"/>
  <c r="AK30" i="36"/>
  <c r="AK27" i="36"/>
  <c r="AK26" i="36"/>
  <c r="AK25" i="36"/>
</calcChain>
</file>

<file path=xl/sharedStrings.xml><?xml version="1.0" encoding="utf-8"?>
<sst xmlns="http://schemas.openxmlformats.org/spreadsheetml/2006/main" count="798" uniqueCount="301">
  <si>
    <t>Compétences</t>
  </si>
  <si>
    <t>LiinSC</t>
  </si>
  <si>
    <t>Palier</t>
  </si>
  <si>
    <t>+</t>
  </si>
  <si>
    <t>+ +</t>
  </si>
  <si>
    <t>- -</t>
  </si>
  <si>
    <t>-</t>
  </si>
  <si>
    <t>N</t>
  </si>
  <si>
    <t>Nom</t>
  </si>
  <si>
    <t>Adresse</t>
  </si>
  <si>
    <t>Mail</t>
  </si>
  <si>
    <t>Rne</t>
  </si>
  <si>
    <t>?</t>
  </si>
  <si>
    <t>BCP</t>
  </si>
  <si>
    <t>CAP</t>
  </si>
  <si>
    <t>BMA</t>
  </si>
  <si>
    <t>Diplômes</t>
  </si>
  <si>
    <t>Lycées</t>
  </si>
  <si>
    <t>Téléphone</t>
  </si>
  <si>
    <t>Spécialités</t>
  </si>
  <si>
    <t>DTMS</t>
  </si>
  <si>
    <t>2020-2021</t>
  </si>
  <si>
    <t>Année</t>
  </si>
  <si>
    <t>2021-2022</t>
  </si>
  <si>
    <t>2022-2023</t>
  </si>
  <si>
    <t>2023-2024</t>
  </si>
  <si>
    <t>2024-2025</t>
  </si>
  <si>
    <t>Activités</t>
  </si>
  <si>
    <t>Évaluation diagnostique</t>
  </si>
  <si>
    <t>Évaluation formative</t>
  </si>
  <si>
    <t>Évaluation sommative</t>
  </si>
  <si>
    <t>Évaluation en PFMP</t>
  </si>
  <si>
    <t>Projet professionnel</t>
  </si>
  <si>
    <t>Projet pluridisciplinaire</t>
  </si>
  <si>
    <t>N° d'évaluation</t>
  </si>
  <si>
    <t>Prénom</t>
  </si>
  <si>
    <t>Diplôme</t>
  </si>
  <si>
    <t>Enseignements</t>
  </si>
  <si>
    <t>Tâches</t>
  </si>
  <si>
    <t>Classe / Niveau</t>
  </si>
  <si>
    <t>Type de situation(s) ou d'évaluation</t>
  </si>
  <si>
    <t>&gt;&gt;</t>
  </si>
  <si>
    <t>N° compétences</t>
  </si>
  <si>
    <t>Date d'édition :</t>
  </si>
  <si>
    <t>Maîtrise</t>
  </si>
  <si>
    <t>* et/ou option</t>
  </si>
  <si>
    <t>Spécialité*</t>
  </si>
  <si>
    <t>…</t>
  </si>
  <si>
    <t>Capacités</t>
  </si>
  <si>
    <t>Compétence</t>
  </si>
  <si>
    <t>mail</t>
  </si>
  <si>
    <t>Établissement</t>
  </si>
  <si>
    <t>Ville</t>
  </si>
  <si>
    <t>Dépt.</t>
  </si>
  <si>
    <t>Code disc.</t>
  </si>
  <si>
    <t>Discipline</t>
  </si>
  <si>
    <t xml:space="preserve"> </t>
  </si>
  <si>
    <t>Évaluateur</t>
  </si>
  <si>
    <t>Nom des élèves</t>
  </si>
  <si>
    <t>CLASSE</t>
  </si>
  <si>
    <t>PPLU</t>
  </si>
  <si>
    <t>PPP</t>
  </si>
  <si>
    <t>PPRO</t>
  </si>
  <si>
    <t>PFMP</t>
  </si>
  <si>
    <t>Co-intervention</t>
  </si>
  <si>
    <t>Projet pluridisciplinaire professionnel</t>
  </si>
  <si>
    <t>Version du livret</t>
  </si>
  <si>
    <t>Professeur(s)</t>
  </si>
  <si>
    <t>Formateur(s)</t>
  </si>
  <si>
    <t>Tuteur(s)</t>
  </si>
  <si>
    <t>ÉVAL-DIAG</t>
  </si>
  <si>
    <t>ÉVAL-FORM</t>
  </si>
  <si>
    <t>ÉVAL-SOM</t>
  </si>
  <si>
    <t>CO-INT</t>
  </si>
  <si>
    <t>C-D'Œ</t>
  </si>
  <si>
    <t>Critère ?</t>
  </si>
  <si>
    <t>Indicateur ?</t>
  </si>
  <si>
    <t>DDFPT</t>
  </si>
  <si>
    <t xml:space="preserve">Préom </t>
  </si>
  <si>
    <t>MAIL</t>
  </si>
  <si>
    <t>Période</t>
  </si>
  <si>
    <t>S1</t>
  </si>
  <si>
    <t>S2</t>
  </si>
  <si>
    <t>S3</t>
  </si>
  <si>
    <t>S4</t>
  </si>
  <si>
    <t>S5</t>
  </si>
  <si>
    <t>S6</t>
  </si>
  <si>
    <t>Semestre</t>
  </si>
  <si>
    <t>Évaluation d'étape du chef d'œuvre</t>
  </si>
  <si>
    <t>Équipe 1</t>
  </si>
  <si>
    <t>Professeurs</t>
  </si>
  <si>
    <t>Formateurs</t>
  </si>
  <si>
    <t>Équipe 2</t>
  </si>
  <si>
    <t>Directeur délégué aux formations :</t>
  </si>
  <si>
    <t>Directeur des enseignements :</t>
  </si>
  <si>
    <t>Équipe 3</t>
  </si>
  <si>
    <t>Professeur principal :</t>
  </si>
  <si>
    <t>Unités</t>
  </si>
  <si>
    <t>Épreuves</t>
  </si>
  <si>
    <t>Coordonnateur pédagogique :</t>
  </si>
  <si>
    <t>U11</t>
  </si>
  <si>
    <t>E1</t>
  </si>
  <si>
    <t>U21</t>
  </si>
  <si>
    <t>E2</t>
  </si>
  <si>
    <t>U22</t>
  </si>
  <si>
    <t>E3</t>
  </si>
  <si>
    <t>U31</t>
  </si>
  <si>
    <t>U32</t>
  </si>
  <si>
    <t>U33</t>
  </si>
  <si>
    <t>Prénom des élèves</t>
  </si>
  <si>
    <t>Situation d'évaluation</t>
  </si>
  <si>
    <t>Niveau</t>
  </si>
  <si>
    <t>Niveaux de performance</t>
  </si>
  <si>
    <t>Objet</t>
  </si>
  <si>
    <t>CC11</t>
  </si>
  <si>
    <t>CC12</t>
  </si>
  <si>
    <t>CC13</t>
  </si>
  <si>
    <t>CC21</t>
  </si>
  <si>
    <t>CC22</t>
  </si>
  <si>
    <t>CC23</t>
  </si>
  <si>
    <t>CC31</t>
  </si>
  <si>
    <t>CC32</t>
  </si>
  <si>
    <t>CC33</t>
  </si>
  <si>
    <t>CC41</t>
  </si>
  <si>
    <t>CC42</t>
  </si>
  <si>
    <t>CC43</t>
  </si>
  <si>
    <t>CC51</t>
  </si>
  <si>
    <t>CC52</t>
  </si>
  <si>
    <t>CC53</t>
  </si>
  <si>
    <t>CC61</t>
  </si>
  <si>
    <t>CC62</t>
  </si>
  <si>
    <t>CC63</t>
  </si>
  <si>
    <t>CC71</t>
  </si>
  <si>
    <t>CC72</t>
  </si>
  <si>
    <t>CC73</t>
  </si>
  <si>
    <t>CC81</t>
  </si>
  <si>
    <t>CC82</t>
  </si>
  <si>
    <t>CC83</t>
  </si>
  <si>
    <t>CC91</t>
  </si>
  <si>
    <t>CC92</t>
  </si>
  <si>
    <t xml:space="preserve">Collecter les données nécessaires à l’intervention ou à la réalisation en utilisant les outils numériques </t>
  </si>
  <si>
    <t>Ordonner les données nécessaires à l’intervention ou à la réalisation en tenant compte des interactions avec les autres intervenants</t>
  </si>
  <si>
    <t>Repérer les contraintes liées à l’efficacité énergétique</t>
  </si>
  <si>
    <t>Organiser son poste de travail en assurant la sécurité de tous les intervenants</t>
  </si>
  <si>
    <t>Identifier les EPC et les EPI adaptés à l’intervention</t>
  </si>
  <si>
    <t>Déterminer les matériels, les produits et les outillages nécessaires à la réalisation de son intervention</t>
  </si>
  <si>
    <t>Identifier les éléments d’un système énergétique, de son installation électrique et de son environnement numérique</t>
  </si>
  <si>
    <t>Identifier les grandeurs physiques nominales associées à l’installation (températures, pression, puissances, intensités, tensions, …)</t>
  </si>
  <si>
    <t>Représenter tout ou partie d’une installation, manuellement ou avec un outil numérique</t>
  </si>
  <si>
    <t xml:space="preserve">Implanter les matériels et les supports </t>
  </si>
  <si>
    <t>Réaliser l’installation et/ou les modifications des réseaux fluidiques et/ou les câblages électriques</t>
  </si>
  <si>
    <t>Opérer avec une attitude écoresponsable</t>
  </si>
  <si>
    <t>Contrôler la conformité des réalisations sur les réseaux fluidiques et les installations électriques</t>
  </si>
  <si>
    <t>Déterminer les réglages nécessaires pour obtenir le fonctionnement attendu du système</t>
  </si>
  <si>
    <t>Identifier les modes opératoires des essais normatifs nécessaires à la mise en service des installations</t>
  </si>
  <si>
    <t>Appliquer les mesures de prévention des risques professionnels</t>
  </si>
  <si>
    <t>Réaliser les opérations de mise en service et/ou d’arrêt de l’installation</t>
  </si>
  <si>
    <t>Expliquer l’état d’avancement des opérations, leurs contraintes et leurs difficultés</t>
  </si>
  <si>
    <t>Réaliser les mesures nécessaires pour valider le fonctionnement de l’installation</t>
  </si>
  <si>
    <t xml:space="preserve">Contrôler les données d’exploitation (indicateurs, voyants…) par rapport aux attendus </t>
  </si>
  <si>
    <t xml:space="preserve">Constater la défaillance </t>
  </si>
  <si>
    <t>Lister des hypothèses de panne et/ou de dysfonctionnement</t>
  </si>
  <si>
    <t>Compléter les documents techniques et administratifs</t>
  </si>
  <si>
    <t>Formuler un compte-rendu, un rapport d’activité</t>
  </si>
  <si>
    <t xml:space="preserve">Interpréter les informations du client et/ou l’exploitant sur ses besoins </t>
  </si>
  <si>
    <t xml:space="preserve">Expliquer le fonctionnement et l’utilisation de l’installation au client et/ou à l’exploitant  </t>
  </si>
  <si>
    <t>Compétences évaluées:</t>
  </si>
  <si>
    <t>Sous Compétences</t>
  </si>
  <si>
    <t>N°Compétences</t>
  </si>
  <si>
    <t>CC1</t>
  </si>
  <si>
    <t>CC2</t>
  </si>
  <si>
    <t>CC3</t>
  </si>
  <si>
    <t>CC4</t>
  </si>
  <si>
    <t>CC5</t>
  </si>
  <si>
    <t>CC6</t>
  </si>
  <si>
    <t>CC7</t>
  </si>
  <si>
    <t>CC8</t>
  </si>
  <si>
    <t>CC9</t>
  </si>
  <si>
    <t>CC1 - S’informer sur l’intervention ou sur la réalisation</t>
  </si>
  <si>
    <t>CC2 - Organiser la réalisation ou l’intervention</t>
  </si>
  <si>
    <t>CC3 - Analyser et exploiter les données</t>
  </si>
  <si>
    <t>CC4 - Réaliser une installation ou une intervention</t>
  </si>
  <si>
    <t>CC5 - Effectuer les opérations préalables</t>
  </si>
  <si>
    <t>CC6 - Mettre en service</t>
  </si>
  <si>
    <t>CC7 - Réaliser une opération de maintenance</t>
  </si>
  <si>
    <t>CC8 - Renseigner les documents</t>
  </si>
  <si>
    <t>CC9 - Communiquer avec le client et/ou l’usager</t>
  </si>
  <si>
    <t>Contrôle en cours de formation - E2</t>
  </si>
  <si>
    <t>CCF-E2</t>
  </si>
  <si>
    <t>Contrôle en cours de formation - E31a</t>
  </si>
  <si>
    <t>CCF-E31a</t>
  </si>
  <si>
    <t>Contrôle en cours de formation - E31b</t>
  </si>
  <si>
    <t>CCF-E31b</t>
  </si>
  <si>
    <t>Contrôle en cours de formation - E32a</t>
  </si>
  <si>
    <t>CCF-E32a</t>
  </si>
  <si>
    <t>Contrôle en cours de formation - E32b</t>
  </si>
  <si>
    <t>CCF-E32b</t>
  </si>
  <si>
    <t xml:space="preserve">Conception et réalisation : Thierry GÉRARD IEN-ET STI Design &amp; Métiers d'art -Adaptation Thierry Leray [ 07 83 77 09 55 ] - Version 10.1 • Avril 2021    </t>
  </si>
  <si>
    <t>N°</t>
  </si>
  <si>
    <t>Description de chaque niveau d'autonomie</t>
  </si>
  <si>
    <t>Utiliser les codes sociaux liés au contexte professionnel</t>
  </si>
  <si>
    <t>Palier CT 1</t>
  </si>
  <si>
    <t>Identifie quelques règles liées à son statut professionnel</t>
  </si>
  <si>
    <t>CT 1</t>
  </si>
  <si>
    <t>Palier CT 2</t>
  </si>
  <si>
    <t>Respecte les règles et s’interroge sur les codes implicites</t>
  </si>
  <si>
    <t>CT 2</t>
  </si>
  <si>
    <t>Palier CT 3</t>
  </si>
  <si>
    <t xml:space="preserve">Se situe et s’adapte à des cadres formels et/ou inconnus </t>
  </si>
  <si>
    <t>CT 3</t>
  </si>
  <si>
    <t>Palier CT 4</t>
  </si>
  <si>
    <t>Explique les codes sociaux d’un contexte professionnel</t>
  </si>
  <si>
    <t>CT 4</t>
  </si>
  <si>
    <t>Travailler en groupe et en équipe</t>
  </si>
  <si>
    <t>Identifie les personnes et adopte une posture pour apprendre</t>
  </si>
  <si>
    <t>Adopte une attitude attentive pour travailler, peut aider les autres et accepte d’être aidé</t>
  </si>
  <si>
    <t>Fait des propositions et accepte de les négocier</t>
  </si>
  <si>
    <t>Participe activement au travail collectif en variant sa place et son rôle dans le groupe</t>
  </si>
  <si>
    <t>Paliers des compétences tranversales</t>
  </si>
  <si>
    <t>Compétence transversale évaluée:</t>
  </si>
  <si>
    <t>Compétences liées à l'activité : Préparation des opérations à réaliser</t>
  </si>
  <si>
    <t>ICCER</t>
  </si>
  <si>
    <t>MELEC</t>
  </si>
  <si>
    <t>MEE</t>
  </si>
  <si>
    <t>MFER</t>
  </si>
  <si>
    <t>SN</t>
  </si>
  <si>
    <t>Compétences liées à l'activité : Réalisation et mise en service d'une installation</t>
  </si>
  <si>
    <t>Activité RAP</t>
  </si>
  <si>
    <r>
      <t>2</t>
    </r>
    <r>
      <rPr>
        <vertAlign val="superscript"/>
        <sz val="11"/>
        <color rgb="FF268DCD"/>
        <rFont val="Calibri"/>
        <family val="2"/>
        <scheme val="minor"/>
      </rPr>
      <t>nd</t>
    </r>
  </si>
  <si>
    <t>2nd</t>
  </si>
  <si>
    <t>Les données techniques nécessaires à son intervention sont identifiées</t>
  </si>
  <si>
    <t>Le classement des données est exploitable et respecte les conditions d’intervention</t>
  </si>
  <si>
    <t>Les contraintes liées à l’efficacité énergétique sont identifiées</t>
  </si>
  <si>
    <t>L’inventaire des EPC, des EPI et des EIS est complet et adapté à l’intervention</t>
  </si>
  <si>
    <t>L’organisation fonctionnelle du système est décrite</t>
  </si>
  <si>
    <t>Les fonctions principales de chaque élément sont identifiées</t>
  </si>
  <si>
    <t>Les différents éléments sont repérés sur les différentes représentations (schémas, maquette numérique, synoptique…) et sur le système</t>
  </si>
  <si>
    <t>Les grandeurs physiques utiles sont identifiées</t>
  </si>
  <si>
    <t>Les valeurs nominales identifiées permettent :
- d’optimiser le fonctionnement de l’installation
- de dimensionner des matériels
- de déterminer les moyens de mesures
- d’assurer la protection des personnes</t>
  </si>
  <si>
    <t>L’implantation des appareils et supports est conforme aux consignes</t>
  </si>
  <si>
    <t>Les fixations sont adaptées à la nature de la paroi,</t>
  </si>
  <si>
    <t>Les réseaux sont façonnés, posés et raccordés conformément</t>
  </si>
  <si>
    <t>Le matériel électrique est câblé et raccordé conformément</t>
  </si>
  <si>
    <t>Le travail est soigné, le niveau de qualité attendu est atteint</t>
  </si>
  <si>
    <t>Les déchets sont triés et évacués de manière sélective conformément à la réglementation et aux normes en vigueur</t>
  </si>
  <si>
    <t>Les consommables sont utilisés sans gaspillage</t>
  </si>
  <si>
    <t>Le maintien de la qualité thermique de l’enveloppe est assurée</t>
  </si>
  <si>
    <t>Les contrôles des réalisations sont effectués et conformes aux normes en vigueur</t>
  </si>
  <si>
    <t>L’interprétation des écarts de mesures caractérisés* permettent l’identification des réglages nécessaires pour valider le fonctionnement attendu du système</t>
  </si>
  <si>
    <t>Les mesures de prévention sont adaptées au contexte de l’intervention</t>
  </si>
  <si>
    <t>Les appareils sont utilisés en suivant les préconisations du fabricant et en respectant les normes en vigueur et les règles de l’art</t>
  </si>
  <si>
    <t>La lecture est conforme à la grandeur mesurée</t>
  </si>
  <si>
    <t>La sécurité des personnes et des biens est assurée</t>
  </si>
  <si>
    <t>Maint</t>
  </si>
  <si>
    <t>Hortense</t>
  </si>
  <si>
    <t>Remplacement d'un chauffe-eau électrique par un chauffe-eau thermodynamique</t>
  </si>
  <si>
    <t>Les dates d'interventions proposées tiennent compte des interactions avec les autres intervenants
(5 points par date juste)</t>
  </si>
  <si>
    <t>Les élèments de l'enveloppe sont décrits correctement ( 2 points par désignation juste / 2 points par fonction juste/ - 2 points par erreur)</t>
  </si>
  <si>
    <t>Les principes généraux de prévention sont appliqués dans le choix des mesures de prévention</t>
  </si>
  <si>
    <t>Les risques liés aux interventions sont identifiés et correctemnt explicités ( 2 points par désignation juste / 2 points par explication juste/ - 2 points par erreur)</t>
  </si>
  <si>
    <t>Le fonctionnement décrit de la partie hydraulique est juste ( - 5 points par description incohérente ou oubliée)</t>
  </si>
  <si>
    <t>Le fonctionnement décrit de la partie électrique est juste ( - 5 points par description incohérente ou oubliée)</t>
  </si>
  <si>
    <t>Les fonctions principales de chaque élément sur le schéma hydraulique est juste sont identifiées 
( - 2 points par erreur ou omission)</t>
  </si>
  <si>
    <t>La numérotation sur le schéma hydraulique est juste  
( - 2 points par erreur ou omission)</t>
  </si>
  <si>
    <t>La numérotation sur le schéma électrique est juste  
( - 2 points par erreur ou omission)</t>
  </si>
  <si>
    <t>Les températures de fonctionnement et les diamètres indiqués sur le schéma hydraulique sont exacts
( - 2 points par erreur ou omission)</t>
  </si>
  <si>
    <t>Les tensions et les sections indiquées sur le schéma électrique sont exacts
( - 2 points par erreur ou omission)</t>
  </si>
  <si>
    <t>Lors de la réalisation des schémas hydrauliques et électriques</t>
  </si>
  <si>
    <t>Les fonctions principales de chaque élément sur le schéma électrique (y compris élèment de communication) est juste sont identifiées 
( - 2 points par erreur ou omission)</t>
  </si>
  <si>
    <t>Le façonnage réalisé dans les règles de l'art, permet le bon fonctionnement du réseau ( 0 ou 20 points)</t>
  </si>
  <si>
    <t>Le raccordement est étanche ( 0 ou 20 points)</t>
  </si>
  <si>
    <t>Le travail terminé est "vendable" au client:
- 1 pts : pas du tout
- 10 points le client est susceptible d'emmettre des remarques 
- 20 points le client est satisfait et conseillera l'entreprise</t>
  </si>
  <si>
    <t>Les déchets sont systématiquement triés (- 5 points par erreur ou omission de tri)</t>
  </si>
  <si>
    <t>Le chantier terminé est propre (- 5 points par réalisation non terminée ou matériel resté sur le chantier)</t>
  </si>
  <si>
    <t>1 point en moins par consomable gaspillé</t>
  </si>
  <si>
    <t xml:space="preserve">L’interprétation de l’écart ou non  (entre la grandeur indiquée et la grandeur nominale) est cohérente </t>
  </si>
  <si>
    <t>La sécurité des personnes est assurés : (- 20 points pour une erreur )</t>
  </si>
  <si>
    <t>La sécurité des biens est assurés : (- 10 points pour une erreur )</t>
  </si>
  <si>
    <t>Les mesures de prévention sont adaptées au contexte élèctrique de l’intervention (-5 points par erreur ou omission)</t>
  </si>
  <si>
    <t>Les mesures de prévention sont adaptées et limite au risque mécanique (coupure, blessure…) (-5 points par erreur ou omission)</t>
  </si>
  <si>
    <t>lors de la détermination des modes opératoires</t>
  </si>
  <si>
    <t>L'emplacement est identié et exact</t>
  </si>
  <si>
    <t>La liste des EPI et EPC est complète et exacte</t>
  </si>
  <si>
    <t>Identifier et inventorier l'outillages et les appareils de mesure</t>
  </si>
  <si>
    <t>La liste des appareils de mesure est compléte et exacte</t>
  </si>
  <si>
    <t>La liste de l'outillage nécessaire pour l'intervention est identifié</t>
  </si>
  <si>
    <t>L'implantation du compteur d'eau chaude avec Tywatt est conforme aux attentes du client</t>
  </si>
  <si>
    <t>Le choix des fixations est adaptées au support</t>
  </si>
  <si>
    <t>Le câblage respecte les préconisations du constructeur (- 5 points par erreur)</t>
  </si>
  <si>
    <t>Le câblae repsecte les règles de l'art (- 10 points par erreur)</t>
  </si>
  <si>
    <t>Réaliser les modes opératoires des essais normatifs nécessaires à la mise en service et/ou l'arrêt</t>
  </si>
  <si>
    <t>Le mode opératoire d'arrêt est complet et exact</t>
  </si>
  <si>
    <t>Le mode opératoire permet la mise en service</t>
  </si>
  <si>
    <t>Réaliser les opérations d'arrêt de l'installation</t>
  </si>
  <si>
    <t>Les étapes de la consignations sont réalisés et respectés (1 erreur = -10 pts)</t>
  </si>
  <si>
    <t>Réaliser les opérations de mise en service de l'installation</t>
  </si>
  <si>
    <t>La mise à l'arrêt de l'installation respecte la procédure d'arrêt</t>
  </si>
  <si>
    <t>La mise en service est réalisés et respecte le mode opératoire de mise en service</t>
  </si>
  <si>
    <t>Les mesures sont réalisées correctement</t>
  </si>
  <si>
    <t>La lecture est conforme aux attentes</t>
  </si>
  <si>
    <t>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</si>
</sst>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C]d\ mmmm\ yyyy;@"/>
    <numFmt numFmtId="166" formatCode="d/m;@"/>
  </numFmts>
  <fonts count="9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Trebuchet MS"/>
      <family val="2"/>
    </font>
    <font>
      <sz val="11"/>
      <color rgb="FFCAA883"/>
      <name val="Calibri"/>
      <family val="2"/>
      <scheme val="minor"/>
    </font>
    <font>
      <sz val="22"/>
      <color rgb="FFEEEEEE"/>
      <name val="Trebuchet MS"/>
      <family val="2"/>
    </font>
    <font>
      <b/>
      <sz val="4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4"/>
      <color rgb="FF99ABB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268CCD"/>
      <name val="Calibri"/>
      <family val="2"/>
      <scheme val="minor"/>
    </font>
    <font>
      <sz val="11"/>
      <color rgb="FF268CCD"/>
      <name val="Calibri (Corps)"/>
    </font>
    <font>
      <sz val="26"/>
      <color rgb="FF268CCD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B0F0"/>
      <name val="Webdings"/>
      <family val="1"/>
      <charset val="2"/>
    </font>
    <font>
      <b/>
      <sz val="16"/>
      <color rgb="FF268CCD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rgb="FF9B26CD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268CCD"/>
      <name val="Calibri"/>
      <family val="2"/>
      <scheme val="minor"/>
    </font>
    <font>
      <sz val="18"/>
      <color rgb="FF268CC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 tint="-0.499984740745262"/>
      <name val="Calibri Light"/>
      <family val="2"/>
      <scheme val="major"/>
    </font>
    <font>
      <b/>
      <sz val="26"/>
      <color rgb="FF268CCD"/>
      <name val="Calibri"/>
      <family val="2"/>
      <scheme val="minor"/>
    </font>
    <font>
      <sz val="16"/>
      <color rgb="FF268CCD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7F26CE"/>
      <name val="Calibri"/>
      <family val="2"/>
      <scheme val="minor"/>
    </font>
    <font>
      <b/>
      <sz val="11"/>
      <color rgb="FF268CCD"/>
      <name val="Calibri"/>
      <family val="2"/>
      <scheme val="minor"/>
    </font>
    <font>
      <sz val="14"/>
      <color rgb="FF268CCD"/>
      <name val="Calibri"/>
      <family val="2"/>
      <scheme val="minor"/>
    </font>
    <font>
      <sz val="36"/>
      <color rgb="FF7F26CE"/>
      <name val="Webdings"/>
      <family val="1"/>
      <charset val="2"/>
    </font>
    <font>
      <sz val="26"/>
      <color theme="0" tint="-0.499984740745262"/>
      <name val="Calibri"/>
      <family val="2"/>
      <scheme val="minor"/>
    </font>
    <font>
      <b/>
      <sz val="16"/>
      <color rgb="FF1F8CCD"/>
      <name val="Calibri"/>
      <family val="2"/>
      <scheme val="minor"/>
    </font>
    <font>
      <sz val="11"/>
      <color rgb="FF268DCD"/>
      <name val="Calibri"/>
      <family val="2"/>
      <scheme val="minor"/>
    </font>
    <font>
      <sz val="16"/>
      <color rgb="FF268DCD"/>
      <name val="Calibri"/>
      <family val="2"/>
      <scheme val="minor"/>
    </font>
    <font>
      <b/>
      <sz val="16"/>
      <color rgb="FF268DCD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DDEBF9"/>
      <name val="Calibri"/>
      <family val="2"/>
      <scheme val="minor"/>
    </font>
    <font>
      <sz val="20"/>
      <color rgb="FF268DCD"/>
      <name val="Calibri"/>
      <family val="2"/>
      <scheme val="minor"/>
    </font>
    <font>
      <sz val="20"/>
      <color rgb="FFDDEBF9"/>
      <name val="Calibri"/>
      <family val="2"/>
      <scheme val="minor"/>
    </font>
    <font>
      <sz val="26"/>
      <color rgb="FF268DCD"/>
      <name val="Calibri"/>
      <family val="2"/>
      <scheme val="minor"/>
    </font>
    <font>
      <sz val="9"/>
      <color rgb="FF7F26CE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10"/>
      <color rgb="FF268CCD"/>
      <name val="Calibri"/>
      <family val="2"/>
      <scheme val="minor"/>
    </font>
    <font>
      <sz val="72"/>
      <color rgb="FF8026CE"/>
      <name val="Webdings"/>
      <family val="1"/>
      <charset val="2"/>
    </font>
    <font>
      <i/>
      <sz val="11"/>
      <color rgb="FF268DCD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4"/>
      <color rgb="FF268DCD"/>
      <name val="Calibri"/>
      <family val="2"/>
      <scheme val="minor"/>
    </font>
    <font>
      <b/>
      <sz val="24"/>
      <color rgb="FF33B1FF"/>
      <name val="Calibri"/>
      <family val="2"/>
      <scheme val="minor"/>
    </font>
    <font>
      <sz val="44"/>
      <color rgb="FF7F26CE"/>
      <name val="Webdings"/>
      <family val="1"/>
      <charset val="2"/>
    </font>
    <font>
      <sz val="18"/>
      <color rgb="FF1F8CCD"/>
      <name val="Calibri"/>
      <family val="2"/>
      <scheme val="minor"/>
    </font>
    <font>
      <b/>
      <sz val="10"/>
      <color rgb="FF268DCD"/>
      <name val="Calibri Light"/>
      <family val="2"/>
      <scheme val="major"/>
    </font>
    <font>
      <sz val="28"/>
      <color theme="0"/>
      <name val="Calibri"/>
      <family val="2"/>
      <scheme val="minor"/>
    </font>
    <font>
      <i/>
      <sz val="16"/>
      <color rgb="FF268DCD"/>
      <name val="Calibri"/>
      <family val="2"/>
      <scheme val="minor"/>
    </font>
    <font>
      <b/>
      <sz val="10"/>
      <color rgb="FF268DCD"/>
      <name val="Helvetica"/>
      <family val="2"/>
    </font>
    <font>
      <b/>
      <sz val="10"/>
      <color theme="0"/>
      <name val="Helvetica"/>
      <family val="2"/>
    </font>
    <font>
      <b/>
      <sz val="36"/>
      <color rgb="FF1F8CCD"/>
      <name val="Calibri"/>
      <family val="2"/>
      <scheme val="minor"/>
    </font>
    <font>
      <sz val="34"/>
      <color rgb="FF268CCD"/>
      <name val="Calibri"/>
      <family val="2"/>
      <scheme val="minor"/>
    </font>
    <font>
      <b/>
      <sz val="28"/>
      <color rgb="FF268CCD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268DCD"/>
      <name val="Calibri"/>
      <family val="2"/>
      <scheme val="minor"/>
    </font>
    <font>
      <sz val="11"/>
      <color rgb="FF0070B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70B2"/>
      <name val="Calibri"/>
      <family val="2"/>
      <scheme val="minor"/>
    </font>
    <font>
      <b/>
      <sz val="16"/>
      <color rgb="FF9B26CE"/>
      <name val="Calibri"/>
      <family val="2"/>
      <scheme val="minor"/>
    </font>
    <font>
      <sz val="11"/>
      <color rgb="FF258CB4"/>
      <name val="Calibri"/>
      <family val="2"/>
      <scheme val="minor"/>
    </font>
    <font>
      <b/>
      <sz val="10"/>
      <color indexed="8"/>
      <name val="Helvetica Neue"/>
      <family val="2"/>
    </font>
    <font>
      <b/>
      <sz val="22"/>
      <color theme="0"/>
      <name val="Calibri"/>
      <family val="2"/>
      <scheme val="minor"/>
    </font>
    <font>
      <sz val="22"/>
      <color rgb="FF9B26CD"/>
      <name val="Calibri"/>
      <family val="2"/>
      <scheme val="minor"/>
    </font>
    <font>
      <sz val="10"/>
      <color rgb="FF268DCD"/>
      <name val="Calibri"/>
      <family val="2"/>
      <scheme val="minor"/>
    </font>
    <font>
      <i/>
      <sz val="18"/>
      <color rgb="FF268DCD"/>
      <name val="Calibri"/>
      <family val="2"/>
      <scheme val="minor"/>
    </font>
    <font>
      <sz val="12"/>
      <color rgb="FF268DCD"/>
      <name val="Calibri"/>
      <family val="2"/>
      <scheme val="minor"/>
    </font>
    <font>
      <sz val="10"/>
      <color rgb="FF751ED8"/>
      <name val="Calibri"/>
      <family val="2"/>
      <scheme val="minor"/>
    </font>
    <font>
      <b/>
      <sz val="10"/>
      <color rgb="FF268DCD"/>
      <name val="Helvetica Neue"/>
      <family val="2"/>
    </font>
    <font>
      <sz val="8"/>
      <name val="Calibri"/>
      <family val="2"/>
      <scheme val="minor"/>
    </font>
    <font>
      <i/>
      <sz val="28"/>
      <color rgb="FF268CCD"/>
      <name val="Calibri"/>
      <family val="2"/>
      <scheme val="minor"/>
    </font>
    <font>
      <sz val="16"/>
      <color rgb="FF9B55D9"/>
      <name val="Calibri"/>
      <family val="2"/>
      <scheme val="minor"/>
    </font>
    <font>
      <b/>
      <sz val="14"/>
      <color rgb="FF9B55D9"/>
      <name val="Calibri"/>
      <family val="2"/>
      <scheme val="minor"/>
    </font>
    <font>
      <sz val="11"/>
      <color rgb="FF9B55D9"/>
      <name val="Calibri"/>
      <family val="2"/>
      <scheme val="minor"/>
    </font>
    <font>
      <sz val="14"/>
      <color rgb="FF268DCD"/>
      <name val="Calibri"/>
      <family val="2"/>
      <scheme val="minor"/>
    </font>
    <font>
      <i/>
      <sz val="26"/>
      <color rgb="FF268CCD"/>
      <name val="Calibri"/>
      <family val="2"/>
      <scheme val="minor"/>
    </font>
    <font>
      <b/>
      <i/>
      <u/>
      <sz val="36"/>
      <color rgb="FF268CCD"/>
      <name val="Calibri"/>
      <family val="2"/>
      <scheme val="minor"/>
    </font>
    <font>
      <b/>
      <i/>
      <sz val="36"/>
      <color rgb="FF268CCD"/>
      <name val="Calibri"/>
      <family val="2"/>
      <scheme val="minor"/>
    </font>
    <font>
      <vertAlign val="superscript"/>
      <sz val="11"/>
      <color rgb="FF268DCD"/>
      <name val="Calibri"/>
      <family val="2"/>
      <scheme val="minor"/>
    </font>
    <font>
      <sz val="9"/>
      <color rgb="FF268DCD"/>
      <name val="Calibri"/>
      <family val="2"/>
      <scheme val="minor"/>
    </font>
    <font>
      <i/>
      <sz val="20"/>
      <color rgb="FF268DCD"/>
      <name val="Calibri"/>
      <family val="2"/>
      <scheme val="minor"/>
    </font>
    <font>
      <i/>
      <sz val="24"/>
      <color rgb="FF268DCD"/>
      <name val="Calibri"/>
      <family val="2"/>
      <scheme val="minor"/>
    </font>
    <font>
      <i/>
      <sz val="22"/>
      <color rgb="FF268DCD"/>
      <name val="Calibri"/>
      <family val="2"/>
      <scheme val="minor"/>
    </font>
    <font>
      <sz val="18"/>
      <color rgb="FF268DCD"/>
      <name val="Calibri"/>
      <family val="2"/>
      <scheme val="minor"/>
    </font>
    <font>
      <sz val="2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268C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9"/>
        <bgColor indexed="64"/>
      </patternFill>
    </fill>
    <fill>
      <patternFill patternType="solid">
        <fgColor rgb="FFFBAE43"/>
        <bgColor indexed="64"/>
      </patternFill>
    </fill>
    <fill>
      <patternFill patternType="solid">
        <fgColor rgb="FF7F26CE"/>
        <bgColor indexed="64"/>
      </patternFill>
    </fill>
    <fill>
      <patternFill patternType="solid">
        <fgColor rgb="FF31AEF1"/>
        <bgColor indexed="64"/>
      </patternFill>
    </fill>
    <fill>
      <patternFill patternType="solid">
        <fgColor rgb="FF268DCD"/>
        <bgColor indexed="64"/>
      </patternFill>
    </fill>
    <fill>
      <patternFill patternType="solid">
        <fgColor rgb="FF33B1FF"/>
        <bgColor indexed="64"/>
      </patternFill>
    </fill>
    <fill>
      <patternFill patternType="solid">
        <fgColor rgb="FFCFB2FF"/>
        <bgColor indexed="64"/>
      </patternFill>
    </fill>
    <fill>
      <patternFill patternType="solid">
        <fgColor rgb="FFC2FF7F"/>
        <bgColor indexed="64"/>
      </patternFill>
    </fill>
    <fill>
      <patternFill patternType="solid">
        <fgColor rgb="FFB1DCFC"/>
        <bgColor indexed="64"/>
      </patternFill>
    </fill>
    <fill>
      <patternFill patternType="solid">
        <fgColor rgb="FFFA9100"/>
        <bgColor indexed="64"/>
      </patternFill>
    </fill>
    <fill>
      <patternFill patternType="solid">
        <fgColor rgb="FF77DA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CDC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CFA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ck">
        <color theme="0"/>
      </left>
      <right style="thin">
        <color rgb="FF00B050"/>
      </right>
      <top/>
      <bottom style="thin">
        <color rgb="FF00B050"/>
      </bottom>
      <diagonal/>
    </border>
    <border>
      <left style="thick">
        <color theme="0"/>
      </left>
      <right style="thick">
        <color theme="0"/>
      </right>
      <top/>
      <bottom style="thin">
        <color rgb="FF92D050"/>
      </bottom>
      <diagonal/>
    </border>
    <border>
      <left style="thick">
        <color theme="0"/>
      </left>
      <right style="thick">
        <color theme="0"/>
      </right>
      <top/>
      <bottom style="thin">
        <color rgb="FFFFC000"/>
      </bottom>
      <diagonal/>
    </border>
    <border>
      <left style="thin">
        <color rgb="FFFF0000"/>
      </left>
      <right style="thick">
        <color theme="0"/>
      </right>
      <top/>
      <bottom style="thin">
        <color rgb="FFFF0000"/>
      </bottom>
      <diagonal/>
    </border>
    <border>
      <left style="thin">
        <color rgb="FF1F8CCD"/>
      </left>
      <right/>
      <top style="thin">
        <color rgb="FF1F8CCD"/>
      </top>
      <bottom style="thin">
        <color rgb="FF1F8CCD"/>
      </bottom>
      <diagonal/>
    </border>
    <border>
      <left/>
      <right/>
      <top style="thin">
        <color rgb="FF1F8CCD"/>
      </top>
      <bottom style="thin">
        <color rgb="FF1F8CCD"/>
      </bottom>
      <diagonal/>
    </border>
    <border>
      <left/>
      <right style="thin">
        <color rgb="FF1F8CCD"/>
      </right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/>
      <diagonal/>
    </border>
    <border>
      <left/>
      <right/>
      <top/>
      <bottom style="thin">
        <color rgb="FF268DCD"/>
      </bottom>
      <diagonal/>
    </border>
    <border>
      <left/>
      <right style="thin">
        <color rgb="FF268DCD"/>
      </right>
      <top/>
      <bottom/>
      <diagonal/>
    </border>
    <border>
      <left style="thin">
        <color rgb="FF268DCD"/>
      </left>
      <right/>
      <top/>
      <bottom/>
      <diagonal/>
    </border>
    <border>
      <left style="thin">
        <color rgb="FF268DCD"/>
      </left>
      <right/>
      <top style="thin">
        <color rgb="FF268DCD"/>
      </top>
      <bottom/>
      <diagonal/>
    </border>
    <border>
      <left style="thin">
        <color rgb="FF1F8CCD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/>
      <bottom/>
      <diagonal/>
    </border>
    <border>
      <left style="thin">
        <color rgb="FF268DCD"/>
      </left>
      <right style="thin">
        <color rgb="FF268DCD"/>
      </right>
      <top/>
      <bottom style="thin">
        <color rgb="FF268DCD"/>
      </bottom>
      <diagonal/>
    </border>
    <border>
      <left style="thin">
        <color rgb="FF9B26CE"/>
      </left>
      <right style="thin">
        <color indexed="64"/>
      </right>
      <top style="thin">
        <color rgb="FF9B26CE"/>
      </top>
      <bottom style="thin">
        <color indexed="64"/>
      </bottom>
      <diagonal/>
    </border>
    <border>
      <left style="thin">
        <color indexed="64"/>
      </left>
      <right style="thin">
        <color rgb="FF9B26CE"/>
      </right>
      <top style="thin">
        <color rgb="FF9B26CE"/>
      </top>
      <bottom style="thin">
        <color indexed="64"/>
      </bottom>
      <diagonal/>
    </border>
    <border>
      <left style="thin">
        <color rgb="FF9B26CE"/>
      </left>
      <right style="thin">
        <color indexed="64"/>
      </right>
      <top style="thin">
        <color indexed="64"/>
      </top>
      <bottom style="thin">
        <color rgb="FF9B26CE"/>
      </bottom>
      <diagonal/>
    </border>
    <border>
      <left style="thin">
        <color indexed="64"/>
      </left>
      <right style="thin">
        <color rgb="FF9B26CE"/>
      </right>
      <top style="thin">
        <color indexed="64"/>
      </top>
      <bottom style="thin">
        <color rgb="FF9B26CE"/>
      </bottom>
      <diagonal/>
    </border>
    <border>
      <left style="thin">
        <color rgb="FF9B26CE"/>
      </left>
      <right style="thin">
        <color rgb="FF9B26CE"/>
      </right>
      <top style="thin">
        <color rgb="FF9B26CE"/>
      </top>
      <bottom style="thin">
        <color indexed="64"/>
      </bottom>
      <diagonal/>
    </border>
    <border>
      <left style="thin">
        <color rgb="FF9B26CE"/>
      </left>
      <right style="thin">
        <color rgb="FF9B26CE"/>
      </right>
      <top style="thin">
        <color indexed="64"/>
      </top>
      <bottom style="thin">
        <color rgb="FF9B26CE"/>
      </bottom>
      <diagonal/>
    </border>
    <border>
      <left/>
      <right/>
      <top/>
      <bottom style="thin">
        <color rgb="FF9B26CE"/>
      </bottom>
      <diagonal/>
    </border>
    <border>
      <left style="thin">
        <color rgb="FF33B1FF"/>
      </left>
      <right style="thin">
        <color indexed="64"/>
      </right>
      <top style="thin">
        <color rgb="FF33B1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3B1FF"/>
      </top>
      <bottom style="thin">
        <color indexed="64"/>
      </bottom>
      <diagonal/>
    </border>
    <border>
      <left style="thin">
        <color indexed="64"/>
      </left>
      <right style="thin">
        <color rgb="FF33B1FF"/>
      </right>
      <top style="thin">
        <color rgb="FF33B1FF"/>
      </top>
      <bottom style="thin">
        <color indexed="64"/>
      </bottom>
      <diagonal/>
    </border>
    <border>
      <left style="thin">
        <color rgb="FF33B1FF"/>
      </left>
      <right style="thin">
        <color indexed="64"/>
      </right>
      <top style="thin">
        <color indexed="64"/>
      </top>
      <bottom style="thin">
        <color rgb="FF33B1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3B1FF"/>
      </bottom>
      <diagonal/>
    </border>
    <border>
      <left style="thin">
        <color indexed="64"/>
      </left>
      <right style="thin">
        <color rgb="FF33B1FF"/>
      </right>
      <top style="thin">
        <color indexed="64"/>
      </top>
      <bottom style="thin">
        <color rgb="FF33B1FF"/>
      </bottom>
      <diagonal/>
    </border>
    <border>
      <left style="thin">
        <color rgb="FF268DCD"/>
      </left>
      <right style="thin">
        <color rgb="FF268DCD"/>
      </right>
      <top style="thick">
        <color rgb="FF268DCD"/>
      </top>
      <bottom style="thin">
        <color rgb="FF268DCD"/>
      </bottom>
      <diagonal/>
    </border>
    <border>
      <left style="thin">
        <color rgb="FF268DCD"/>
      </left>
      <right style="thin">
        <color rgb="FF268DCD"/>
      </right>
      <top style="thick">
        <color rgb="FF268DCD"/>
      </top>
      <bottom/>
      <diagonal/>
    </border>
    <border>
      <left/>
      <right style="thin">
        <color rgb="FF9B26CE"/>
      </right>
      <top/>
      <bottom/>
      <diagonal/>
    </border>
    <border>
      <left/>
      <right style="thin">
        <color rgb="FF268DCD"/>
      </right>
      <top style="thin">
        <color rgb="FF268DCD"/>
      </top>
      <bottom/>
      <diagonal/>
    </border>
  </borders>
  <cellStyleXfs count="3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68" fillId="0" borderId="0" applyNumberFormat="0" applyFill="0" applyBorder="0" applyAlignment="0" applyProtection="0"/>
    <xf numFmtId="0" fontId="1" fillId="0" borderId="0"/>
  </cellStyleXfs>
  <cellXfs count="483">
    <xf numFmtId="0" fontId="0" fillId="0" borderId="0" xfId="0"/>
    <xf numFmtId="0" fontId="7" fillId="9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0" fillId="4" borderId="9" xfId="0" quotePrefix="1" applyFont="1" applyFill="1" applyBorder="1" applyAlignment="1" applyProtection="1">
      <alignment horizontal="center" vertical="center"/>
    </xf>
    <xf numFmtId="0" fontId="30" fillId="7" borderId="12" xfId="0" quotePrefix="1" applyFont="1" applyFill="1" applyBorder="1" applyAlignment="1" applyProtection="1">
      <alignment horizontal="center" vertical="center"/>
    </xf>
    <xf numFmtId="0" fontId="41" fillId="2" borderId="16" xfId="365" applyFont="1" applyFill="1" applyBorder="1" applyAlignment="1" applyProtection="1">
      <alignment horizontal="center" vertical="center"/>
    </xf>
    <xf numFmtId="0" fontId="46" fillId="2" borderId="0" xfId="365" applyFont="1" applyFill="1" applyBorder="1" applyAlignment="1" applyProtection="1">
      <alignment horizontal="left" vertical="center"/>
    </xf>
    <xf numFmtId="0" fontId="0" fillId="2" borderId="0" xfId="0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 applyProtection="1">
      <alignment horizontal="left" vertical="center"/>
    </xf>
    <xf numFmtId="0" fontId="19" fillId="9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left" vertical="center"/>
    </xf>
    <xf numFmtId="0" fontId="19" fillId="9" borderId="21" xfId="0" applyNumberFormat="1" applyFont="1" applyFill="1" applyBorder="1" applyAlignment="1" applyProtection="1">
      <alignment horizontal="center" vertical="center"/>
    </xf>
    <xf numFmtId="164" fontId="60" fillId="2" borderId="0" xfId="0" applyNumberFormat="1" applyFont="1" applyFill="1" applyBorder="1" applyAlignment="1" applyProtection="1">
      <alignment vertical="center"/>
    </xf>
    <xf numFmtId="0" fontId="7" fillId="2" borderId="23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63" fillId="2" borderId="23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48" fillId="2" borderId="23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42" fillId="2" borderId="0" xfId="0" applyFont="1" applyFill="1" applyBorder="1" applyAlignment="1" applyProtection="1">
      <alignment vertical="center"/>
    </xf>
    <xf numFmtId="0" fontId="9" fillId="2" borderId="0" xfId="0" applyFont="1" applyFill="1" applyProtection="1"/>
    <xf numFmtId="0" fontId="31" fillId="2" borderId="0" xfId="0" applyFont="1" applyFill="1" applyAlignment="1" applyProtection="1">
      <alignment vertical="top"/>
    </xf>
    <xf numFmtId="0" fontId="58" fillId="2" borderId="25" xfId="0" applyFont="1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0" fillId="9" borderId="6" xfId="0" applyFill="1" applyBorder="1" applyProtection="1"/>
    <xf numFmtId="165" fontId="34" fillId="6" borderId="7" xfId="0" applyNumberFormat="1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0" fillId="7" borderId="26" xfId="0" quotePrefix="1" applyFont="1" applyFill="1" applyBorder="1" applyAlignment="1" applyProtection="1">
      <alignment horizontal="center" vertical="center"/>
    </xf>
    <xf numFmtId="0" fontId="30" fillId="10" borderId="26" xfId="0" quotePrefix="1" applyFont="1" applyFill="1" applyBorder="1" applyAlignment="1" applyProtection="1">
      <alignment horizontal="center" vertical="center"/>
    </xf>
    <xf numFmtId="0" fontId="30" fillId="8" borderId="26" xfId="0" quotePrefix="1" applyFont="1" applyFill="1" applyBorder="1" applyAlignment="1" applyProtection="1">
      <alignment horizontal="center" vertical="center"/>
    </xf>
    <xf numFmtId="0" fontId="30" fillId="4" borderId="26" xfId="0" quotePrefix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</xf>
    <xf numFmtId="0" fontId="7" fillId="6" borderId="26" xfId="0" applyFont="1" applyFill="1" applyBorder="1" applyAlignment="1" applyProtection="1">
      <alignment horizontal="center" vertical="center"/>
    </xf>
    <xf numFmtId="0" fontId="7" fillId="11" borderId="26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left" vertical="center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28" fillId="2" borderId="0" xfId="0" applyFont="1" applyFill="1" applyBorder="1" applyAlignment="1" applyProtection="1">
      <alignment horizontal="left" vertical="center"/>
    </xf>
    <xf numFmtId="0" fontId="30" fillId="2" borderId="0" xfId="0" quotePrefix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/>
    <xf numFmtId="0" fontId="2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26" fillId="2" borderId="6" xfId="0" applyFont="1" applyFill="1" applyBorder="1" applyProtection="1"/>
    <xf numFmtId="0" fontId="24" fillId="2" borderId="0" xfId="0" applyFont="1" applyFill="1" applyBorder="1" applyAlignment="1" applyProtection="1">
      <alignment vertical="center"/>
    </xf>
    <xf numFmtId="0" fontId="26" fillId="2" borderId="7" xfId="0" applyFont="1" applyFill="1" applyBorder="1" applyProtection="1"/>
    <xf numFmtId="0" fontId="26" fillId="2" borderId="0" xfId="0" applyFont="1" applyFill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left" vertical="top"/>
    </xf>
    <xf numFmtId="0" fontId="40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Protection="1"/>
    <xf numFmtId="166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 applyProtection="1">
      <alignment vertical="center"/>
    </xf>
    <xf numFmtId="164" fontId="19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</xf>
    <xf numFmtId="164" fontId="45" fillId="2" borderId="0" xfId="0" applyNumberFormat="1" applyFont="1" applyFill="1" applyBorder="1" applyAlignment="1" applyProtection="1">
      <alignment horizontal="center" vertical="center"/>
    </xf>
    <xf numFmtId="164" fontId="4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vertical="center"/>
    </xf>
    <xf numFmtId="0" fontId="8" fillId="2" borderId="7" xfId="0" applyFont="1" applyFill="1" applyBorder="1" applyProtection="1"/>
    <xf numFmtId="0" fontId="0" fillId="2" borderId="2" xfId="0" applyFill="1" applyBorder="1" applyProtection="1"/>
    <xf numFmtId="0" fontId="17" fillId="2" borderId="1" xfId="0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70" fillId="15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0" fillId="16" borderId="16" xfId="0" applyFont="1" applyFill="1" applyBorder="1" applyAlignment="1">
      <alignment horizontal="center" vertical="center"/>
    </xf>
    <xf numFmtId="0" fontId="70" fillId="17" borderId="16" xfId="0" applyFont="1" applyFill="1" applyBorder="1" applyAlignment="1">
      <alignment horizontal="center" vertical="center"/>
    </xf>
    <xf numFmtId="0" fontId="66" fillId="2" borderId="0" xfId="0" applyFont="1" applyFill="1" applyBorder="1" applyAlignment="1" applyProtection="1"/>
    <xf numFmtId="0" fontId="46" fillId="2" borderId="0" xfId="0" applyFont="1" applyFill="1" applyBorder="1" applyAlignment="1" applyProtection="1">
      <alignment horizontal="left" vertical="center"/>
    </xf>
    <xf numFmtId="0" fontId="0" fillId="2" borderId="25" xfId="0" applyFill="1" applyBorder="1" applyProtection="1"/>
    <xf numFmtId="0" fontId="23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164" fontId="37" fillId="2" borderId="0" xfId="0" applyNumberFormat="1" applyFont="1" applyFill="1" applyBorder="1" applyAlignment="1" applyProtection="1">
      <alignment horizontal="left" vertical="center"/>
    </xf>
    <xf numFmtId="164" fontId="44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30" fillId="18" borderId="11" xfId="0" quotePrefix="1" applyFont="1" applyFill="1" applyBorder="1" applyAlignment="1" applyProtection="1">
      <alignment horizontal="center" vertical="center"/>
    </xf>
    <xf numFmtId="0" fontId="30" fillId="19" borderId="10" xfId="0" quotePrefix="1" applyFont="1" applyFill="1" applyBorder="1" applyAlignment="1" applyProtection="1">
      <alignment horizontal="center" vertical="center"/>
    </xf>
    <xf numFmtId="0" fontId="35" fillId="2" borderId="0" xfId="0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right" vertical="center"/>
    </xf>
    <xf numFmtId="0" fontId="57" fillId="2" borderId="7" xfId="0" applyFont="1" applyFill="1" applyBorder="1" applyAlignment="1" applyProtection="1">
      <alignment horizontal="right" vertical="center"/>
    </xf>
    <xf numFmtId="0" fontId="18" fillId="9" borderId="0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horizontal="left" vertical="center"/>
    </xf>
    <xf numFmtId="166" fontId="0" fillId="9" borderId="4" xfId="0" applyNumberFormat="1" applyFill="1" applyBorder="1" applyAlignment="1" applyProtection="1">
      <alignment horizontal="center" vertical="center"/>
    </xf>
    <xf numFmtId="0" fontId="0" fillId="9" borderId="4" xfId="0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vertical="center"/>
    </xf>
    <xf numFmtId="164" fontId="7" fillId="9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>
      <alignment horizontal="center" vertical="center"/>
    </xf>
    <xf numFmtId="0" fontId="27" fillId="9" borderId="6" xfId="0" applyFont="1" applyFill="1" applyBorder="1" applyAlignment="1" applyProtection="1">
      <alignment vertical="center"/>
    </xf>
    <xf numFmtId="0" fontId="55" fillId="9" borderId="0" xfId="0" applyFont="1" applyFill="1" applyBorder="1" applyAlignment="1" applyProtection="1">
      <alignment horizontal="center" vertical="center" wrapText="1"/>
    </xf>
    <xf numFmtId="0" fontId="6" fillId="9" borderId="0" xfId="0" quotePrefix="1" applyFont="1" applyFill="1" applyBorder="1" applyAlignment="1" applyProtection="1">
      <alignment vertical="center"/>
    </xf>
    <xf numFmtId="1" fontId="50" fillId="2" borderId="6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/>
    <xf numFmtId="0" fontId="53" fillId="9" borderId="0" xfId="0" applyFont="1" applyFill="1" applyBorder="1" applyAlignment="1" applyProtection="1">
      <alignment vertical="center" wrapText="1"/>
    </xf>
    <xf numFmtId="0" fontId="27" fillId="2" borderId="0" xfId="0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vertical="center"/>
    </xf>
    <xf numFmtId="0" fontId="27" fillId="9" borderId="21" xfId="0" applyFont="1" applyFill="1" applyBorder="1" applyAlignment="1" applyProtection="1">
      <alignment vertical="center"/>
    </xf>
    <xf numFmtId="0" fontId="53" fillId="9" borderId="21" xfId="0" applyFont="1" applyFill="1" applyBorder="1" applyAlignment="1" applyProtection="1">
      <alignment vertical="center" wrapText="1"/>
    </xf>
    <xf numFmtId="0" fontId="56" fillId="9" borderId="21" xfId="0" applyFont="1" applyFill="1" applyBorder="1" applyAlignment="1" applyProtection="1">
      <alignment horizontal="center" wrapText="1"/>
    </xf>
    <xf numFmtId="0" fontId="55" fillId="9" borderId="21" xfId="0" applyFont="1" applyFill="1" applyBorder="1" applyAlignment="1" applyProtection="1">
      <alignment horizontal="center" vertical="center" wrapText="1"/>
    </xf>
    <xf numFmtId="164" fontId="7" fillId="9" borderId="21" xfId="0" applyNumberFormat="1" applyFont="1" applyFill="1" applyBorder="1" applyAlignment="1" applyProtection="1">
      <alignment horizontal="center" vertical="center"/>
    </xf>
    <xf numFmtId="0" fontId="6" fillId="9" borderId="21" xfId="0" quotePrefix="1" applyFont="1" applyFill="1" applyBorder="1" applyAlignment="1" applyProtection="1">
      <alignment vertical="center"/>
    </xf>
    <xf numFmtId="0" fontId="7" fillId="9" borderId="28" xfId="0" applyFont="1" applyFill="1" applyBorder="1" applyAlignment="1" applyProtection="1">
      <alignment vertical="center"/>
    </xf>
    <xf numFmtId="1" fontId="50" fillId="2" borderId="0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</xf>
    <xf numFmtId="0" fontId="53" fillId="2" borderId="0" xfId="0" applyFont="1" applyFill="1" applyBorder="1" applyAlignment="1" applyProtection="1">
      <alignment vertical="center" wrapText="1"/>
    </xf>
    <xf numFmtId="0" fontId="56" fillId="2" borderId="0" xfId="0" applyFont="1" applyFill="1" applyBorder="1" applyAlignment="1" applyProtection="1">
      <alignment horizontal="center" wrapText="1"/>
    </xf>
    <xf numFmtId="0" fontId="5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0" fontId="56" fillId="9" borderId="0" xfId="0" applyFont="1" applyFill="1" applyBorder="1" applyAlignment="1" applyProtection="1">
      <alignment horizontal="center" wrapText="1"/>
    </xf>
    <xf numFmtId="1" fontId="71" fillId="2" borderId="16" xfId="0" applyNumberFormat="1" applyFont="1" applyFill="1" applyBorder="1" applyAlignment="1" applyProtection="1">
      <alignment horizontal="center" vertical="center"/>
      <protection locked="0"/>
    </xf>
    <xf numFmtId="0" fontId="43" fillId="9" borderId="6" xfId="0" applyFont="1" applyFill="1" applyBorder="1" applyAlignment="1" applyProtection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4" fillId="2" borderId="16" xfId="0" applyFont="1" applyFill="1" applyBorder="1" applyAlignment="1">
      <alignment horizontal="center" vertical="center"/>
    </xf>
    <xf numFmtId="0" fontId="41" fillId="2" borderId="16" xfId="0" quotePrefix="1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horizontal="center" vertical="center"/>
    </xf>
    <xf numFmtId="0" fontId="7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72" fillId="2" borderId="0" xfId="0" applyNumberFormat="1" applyFont="1" applyFill="1" applyAlignment="1">
      <alignment vertical="center"/>
    </xf>
    <xf numFmtId="0" fontId="74" fillId="9" borderId="16" xfId="0" applyFont="1" applyFill="1" applyBorder="1" applyAlignment="1">
      <alignment horizontal="center" vertical="center"/>
    </xf>
    <xf numFmtId="0" fontId="42" fillId="2" borderId="0" xfId="0" applyFont="1" applyFill="1" applyAlignment="1" applyProtection="1">
      <alignment horizontal="center" vertical="center"/>
      <protection locked="0"/>
    </xf>
    <xf numFmtId="0" fontId="1" fillId="2" borderId="0" xfId="368" applyFill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0" fontId="2" fillId="20" borderId="16" xfId="366" applyFill="1" applyBorder="1" applyAlignment="1">
      <alignment horizontal="center" vertical="center"/>
    </xf>
    <xf numFmtId="0" fontId="67" fillId="13" borderId="16" xfId="368" applyFont="1" applyFill="1" applyBorder="1" applyAlignment="1">
      <alignment horizontal="center" vertical="center"/>
    </xf>
    <xf numFmtId="0" fontId="54" fillId="2" borderId="0" xfId="0" applyFont="1" applyFill="1" applyBorder="1" applyAlignment="1" applyProtection="1">
      <alignment vertical="center"/>
    </xf>
    <xf numFmtId="0" fontId="7" fillId="9" borderId="3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left" vertical="center"/>
    </xf>
    <xf numFmtId="0" fontId="38" fillId="2" borderId="7" xfId="0" applyFont="1" applyFill="1" applyBorder="1" applyAlignment="1" applyProtection="1">
      <alignment horizontal="left" vertical="center"/>
    </xf>
    <xf numFmtId="164" fontId="76" fillId="9" borderId="20" xfId="0" applyNumberFormat="1" applyFont="1" applyFill="1" applyBorder="1" applyAlignment="1" applyProtection="1">
      <alignment horizontal="center" vertical="center"/>
    </xf>
    <xf numFmtId="0" fontId="77" fillId="9" borderId="0" xfId="0" applyFont="1" applyFill="1" applyBorder="1" applyAlignment="1" applyProtection="1">
      <alignment horizontal="center" vertical="center"/>
      <protection locked="0"/>
    </xf>
    <xf numFmtId="0" fontId="34" fillId="9" borderId="20" xfId="0" applyFont="1" applyFill="1" applyBorder="1" applyAlignment="1" applyProtection="1">
      <alignment horizontal="center" vertical="center"/>
      <protection locked="0"/>
    </xf>
    <xf numFmtId="0" fontId="77" fillId="2" borderId="16" xfId="0" applyFont="1" applyFill="1" applyBorder="1" applyAlignment="1" applyProtection="1">
      <alignment horizontal="center" vertical="center"/>
      <protection locked="0"/>
    </xf>
    <xf numFmtId="0" fontId="41" fillId="9" borderId="0" xfId="0" applyFont="1" applyFill="1" applyBorder="1" applyAlignment="1" applyProtection="1">
      <alignment horizontal="center" vertical="center" wrapText="1"/>
    </xf>
    <xf numFmtId="0" fontId="73" fillId="2" borderId="0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vertical="center"/>
    </xf>
    <xf numFmtId="0" fontId="61" fillId="9" borderId="0" xfId="0" applyFont="1" applyFill="1" applyBorder="1" applyAlignment="1" applyProtection="1">
      <alignment horizontal="left" vertical="center" wrapText="1"/>
    </xf>
    <xf numFmtId="0" fontId="27" fillId="9" borderId="0" xfId="0" applyFont="1" applyFill="1" applyBorder="1" applyAlignment="1" applyProtection="1">
      <alignment vertical="center"/>
    </xf>
    <xf numFmtId="0" fontId="7" fillId="9" borderId="22" xfId="0" applyFont="1" applyFill="1" applyBorder="1" applyAlignment="1" applyProtection="1">
      <alignment vertical="center"/>
    </xf>
    <xf numFmtId="0" fontId="27" fillId="9" borderId="27" xfId="0" applyFont="1" applyFill="1" applyBorder="1" applyAlignment="1" applyProtection="1">
      <alignment vertical="center"/>
    </xf>
    <xf numFmtId="164" fontId="19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0" fontId="46" fillId="2" borderId="0" xfId="0" applyFont="1" applyFill="1" applyBorder="1" applyAlignment="1" applyProtection="1">
      <alignment horizontal="left" vertical="center" wrapText="1"/>
    </xf>
    <xf numFmtId="0" fontId="42" fillId="2" borderId="0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80" fillId="2" borderId="21" xfId="0" applyFont="1" applyFill="1" applyBorder="1" applyAlignment="1" applyProtection="1">
      <alignment vertical="center"/>
    </xf>
    <xf numFmtId="0" fontId="81" fillId="2" borderId="19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0" fillId="10" borderId="0" xfId="0" applyFill="1" applyBorder="1" applyProtection="1"/>
    <xf numFmtId="0" fontId="31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8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horizontal="left" vertical="center"/>
    </xf>
    <xf numFmtId="0" fontId="39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 vertical="center"/>
    </xf>
    <xf numFmtId="0" fontId="5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vertical="center"/>
    </xf>
    <xf numFmtId="0" fontId="5" fillId="12" borderId="0" xfId="0" applyFont="1" applyFill="1" applyBorder="1" applyAlignment="1" applyProtection="1">
      <alignment horizontal="center" vertical="center"/>
    </xf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right"/>
    </xf>
    <xf numFmtId="0" fontId="0" fillId="13" borderId="0" xfId="0" applyFill="1" applyBorder="1" applyProtection="1"/>
    <xf numFmtId="165" fontId="34" fillId="13" borderId="0" xfId="0" applyNumberFormat="1" applyFont="1" applyFill="1" applyBorder="1" applyAlignment="1" applyProtection="1">
      <alignment vertical="center"/>
    </xf>
    <xf numFmtId="165" fontId="34" fillId="6" borderId="0" xfId="0" applyNumberFormat="1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57" fillId="2" borderId="6" xfId="0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0" fillId="2" borderId="0" xfId="0" applyFont="1" applyFill="1" applyBorder="1" applyProtection="1"/>
    <xf numFmtId="0" fontId="0" fillId="6" borderId="0" xfId="0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49" fontId="75" fillId="9" borderId="16" xfId="0" applyNumberFormat="1" applyFont="1" applyFill="1" applyBorder="1" applyAlignment="1">
      <alignment horizontal="center" vertical="center"/>
    </xf>
    <xf numFmtId="49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80" fillId="2" borderId="16" xfId="366" applyFont="1" applyFill="1" applyBorder="1" applyAlignment="1">
      <alignment horizontal="center" vertical="center"/>
    </xf>
    <xf numFmtId="0" fontId="78" fillId="2" borderId="16" xfId="0" applyFont="1" applyFill="1" applyBorder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0" fontId="78" fillId="2" borderId="16" xfId="0" applyFont="1" applyFill="1" applyBorder="1" applyAlignment="1" applyProtection="1">
      <alignment horizontal="center" vertical="center"/>
      <protection locked="0"/>
    </xf>
    <xf numFmtId="0" fontId="78" fillId="2" borderId="16" xfId="0" applyFont="1" applyFill="1" applyBorder="1" applyAlignment="1" applyProtection="1">
      <alignment horizontal="left" vertical="center"/>
      <protection locked="0"/>
    </xf>
    <xf numFmtId="49" fontId="82" fillId="2" borderId="16" xfId="0" applyNumberFormat="1" applyFont="1" applyFill="1" applyBorder="1" applyAlignment="1" applyProtection="1">
      <alignment horizontal="center" vertical="center"/>
      <protection locked="0"/>
    </xf>
    <xf numFmtId="49" fontId="41" fillId="2" borderId="16" xfId="0" applyNumberFormat="1" applyFont="1" applyFill="1" applyBorder="1" applyAlignment="1" applyProtection="1">
      <alignment horizontal="center" vertical="center"/>
      <protection locked="0"/>
    </xf>
    <xf numFmtId="0" fontId="41" fillId="2" borderId="16" xfId="0" applyFont="1" applyFill="1" applyBorder="1" applyAlignment="1" applyProtection="1">
      <alignment horizontal="center" vertical="center"/>
      <protection locked="0"/>
    </xf>
    <xf numFmtId="14" fontId="69" fillId="2" borderId="0" xfId="0" applyNumberFormat="1" applyFont="1" applyFill="1" applyBorder="1" applyAlignment="1" applyProtection="1">
      <alignment horizontal="center" vertical="center" textRotation="90"/>
    </xf>
    <xf numFmtId="0" fontId="78" fillId="2" borderId="16" xfId="0" applyFont="1" applyFill="1" applyBorder="1" applyAlignment="1" applyProtection="1">
      <alignment horizontal="center" vertical="center"/>
    </xf>
    <xf numFmtId="0" fontId="78" fillId="2" borderId="0" xfId="0" applyFont="1" applyFill="1" applyAlignment="1" applyProtection="1">
      <alignment horizontal="center" vertical="center"/>
    </xf>
    <xf numFmtId="0" fontId="78" fillId="2" borderId="16" xfId="0" applyFont="1" applyFill="1" applyBorder="1" applyAlignment="1" applyProtection="1">
      <alignment horizontal="left" vertical="center"/>
    </xf>
    <xf numFmtId="0" fontId="78" fillId="2" borderId="16" xfId="0" quotePrefix="1" applyFont="1" applyFill="1" applyBorder="1" applyAlignment="1" applyProtection="1">
      <alignment horizontal="center" vertical="center"/>
    </xf>
    <xf numFmtId="0" fontId="78" fillId="2" borderId="16" xfId="0" quotePrefix="1" applyFont="1" applyFill="1" applyBorder="1" applyAlignment="1" applyProtection="1">
      <alignment horizontal="left" vertical="center"/>
    </xf>
    <xf numFmtId="0" fontId="33" fillId="2" borderId="0" xfId="0" applyFont="1" applyFill="1" applyBorder="1" applyAlignment="1" applyProtection="1">
      <alignment horizontal="center" vertical="center"/>
    </xf>
    <xf numFmtId="0" fontId="78" fillId="22" borderId="16" xfId="0" quotePrefix="1" applyFont="1" applyFill="1" applyBorder="1" applyAlignment="1" applyProtection="1">
      <alignment horizontal="center" vertical="center"/>
    </xf>
    <xf numFmtId="0" fontId="78" fillId="3" borderId="16" xfId="0" applyFont="1" applyFill="1" applyBorder="1" applyAlignment="1" applyProtection="1">
      <alignment horizontal="center" vertical="center"/>
      <protection locked="0"/>
    </xf>
    <xf numFmtId="0" fontId="78" fillId="14" borderId="16" xfId="0" applyFont="1" applyFill="1" applyBorder="1" applyAlignment="1" applyProtection="1">
      <alignment horizontal="center" vertical="center"/>
      <protection locked="0"/>
    </xf>
    <xf numFmtId="0" fontId="78" fillId="8" borderId="16" xfId="0" applyFont="1" applyFill="1" applyBorder="1" applyAlignment="1" applyProtection="1">
      <alignment horizontal="center" vertical="center"/>
      <protection locked="0"/>
    </xf>
    <xf numFmtId="0" fontId="78" fillId="23" borderId="16" xfId="0" applyFont="1" applyFill="1" applyBorder="1" applyAlignment="1" applyProtection="1">
      <alignment horizontal="center" vertical="center"/>
      <protection locked="0"/>
    </xf>
    <xf numFmtId="0" fontId="78" fillId="24" borderId="16" xfId="0" applyFont="1" applyFill="1" applyBorder="1" applyAlignment="1" applyProtection="1">
      <alignment horizontal="center" vertical="center"/>
      <protection locked="0"/>
    </xf>
    <xf numFmtId="0" fontId="78" fillId="25" borderId="16" xfId="0" applyFont="1" applyFill="1" applyBorder="1" applyAlignment="1" applyProtection="1">
      <alignment horizontal="center" vertical="center"/>
      <protection locked="0"/>
    </xf>
    <xf numFmtId="0" fontId="78" fillId="26" borderId="16" xfId="0" applyFont="1" applyFill="1" applyBorder="1" applyAlignment="1" applyProtection="1">
      <alignment horizontal="center" vertical="center"/>
      <protection locked="0"/>
    </xf>
    <xf numFmtId="0" fontId="78" fillId="27" borderId="16" xfId="0" applyFont="1" applyFill="1" applyBorder="1" applyAlignment="1" applyProtection="1">
      <alignment horizontal="center" vertical="center"/>
      <protection locked="0"/>
    </xf>
    <xf numFmtId="0" fontId="78" fillId="2" borderId="31" xfId="0" quotePrefix="1" applyFont="1" applyFill="1" applyBorder="1" applyAlignment="1" applyProtection="1">
      <alignment horizontal="center" vertical="center"/>
    </xf>
    <xf numFmtId="0" fontId="86" fillId="2" borderId="0" xfId="0" quotePrefix="1" applyFont="1" applyFill="1" applyBorder="1" applyAlignment="1" applyProtection="1">
      <alignment horizontal="center"/>
    </xf>
    <xf numFmtId="0" fontId="87" fillId="2" borderId="16" xfId="0" applyFont="1" applyFill="1" applyBorder="1" applyAlignment="1">
      <alignment horizontal="center" vertical="center"/>
    </xf>
    <xf numFmtId="0" fontId="87" fillId="3" borderId="16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0" fontId="46" fillId="2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center"/>
    </xf>
    <xf numFmtId="0" fontId="78" fillId="28" borderId="16" xfId="0" applyFont="1" applyFill="1" applyBorder="1" applyAlignment="1">
      <alignment horizontal="left" vertical="center" indent="1"/>
    </xf>
    <xf numFmtId="0" fontId="41" fillId="9" borderId="18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left" vertical="center"/>
    </xf>
    <xf numFmtId="0" fontId="88" fillId="2" borderId="16" xfId="0" quotePrefix="1" applyFont="1" applyFill="1" applyBorder="1" applyAlignment="1">
      <alignment horizontal="center" vertical="center"/>
    </xf>
    <xf numFmtId="0" fontId="78" fillId="2" borderId="16" xfId="0" quotePrefix="1" applyFont="1" applyFill="1" applyBorder="1" applyAlignment="1">
      <alignment horizontal="left" vertical="center" wrapText="1" indent="1"/>
    </xf>
    <xf numFmtId="0" fontId="78" fillId="2" borderId="16" xfId="0" applyFont="1" applyFill="1" applyBorder="1" applyAlignment="1" applyProtection="1">
      <alignment horizontal="left" vertical="center" wrapText="1" indent="1"/>
      <protection locked="0"/>
    </xf>
    <xf numFmtId="0" fontId="78" fillId="9" borderId="16" xfId="0" applyFont="1" applyFill="1" applyBorder="1" applyAlignment="1" applyProtection="1">
      <alignment horizontal="center" vertical="center"/>
      <protection locked="0"/>
    </xf>
    <xf numFmtId="0" fontId="78" fillId="9" borderId="16" xfId="0" applyFont="1" applyFill="1" applyBorder="1" applyAlignment="1" applyProtection="1">
      <alignment horizontal="left" vertical="center" indent="1"/>
      <protection locked="0"/>
    </xf>
    <xf numFmtId="0" fontId="88" fillId="2" borderId="29" xfId="0" quotePrefix="1" applyFont="1" applyFill="1" applyBorder="1" applyAlignment="1">
      <alignment horizontal="center" vertical="center"/>
    </xf>
    <xf numFmtId="0" fontId="78" fillId="2" borderId="29" xfId="0" applyFont="1" applyFill="1" applyBorder="1" applyAlignment="1" applyProtection="1">
      <alignment horizontal="left" vertical="center" wrapText="1" indent="1"/>
      <protection locked="0"/>
    </xf>
    <xf numFmtId="0" fontId="88" fillId="2" borderId="45" xfId="0" quotePrefix="1" applyFont="1" applyFill="1" applyBorder="1" applyAlignment="1">
      <alignment horizontal="center" vertical="center"/>
    </xf>
    <xf numFmtId="0" fontId="78" fillId="2" borderId="45" xfId="0" quotePrefix="1" applyFont="1" applyFill="1" applyBorder="1" applyAlignment="1">
      <alignment horizontal="left" vertical="center" wrapText="1" indent="1"/>
    </xf>
    <xf numFmtId="0" fontId="66" fillId="2" borderId="0" xfId="0" applyFont="1" applyFill="1" applyBorder="1" applyAlignment="1" applyProtection="1">
      <alignment horizontal="center" vertical="center"/>
    </xf>
    <xf numFmtId="0" fontId="89" fillId="2" borderId="0" xfId="0" applyFont="1" applyFill="1" applyBorder="1" applyAlignment="1" applyProtection="1">
      <alignment horizontal="left" vertical="center"/>
    </xf>
    <xf numFmtId="0" fontId="78" fillId="2" borderId="16" xfId="0" quotePrefix="1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Border="1" applyAlignment="1" applyProtection="1">
      <alignment horizontal="center" vertical="center"/>
    </xf>
    <xf numFmtId="1" fontId="71" fillId="2" borderId="29" xfId="0" applyNumberFormat="1" applyFont="1" applyFill="1" applyBorder="1" applyAlignment="1" applyProtection="1">
      <alignment horizontal="center" vertical="center"/>
      <protection locked="0"/>
    </xf>
    <xf numFmtId="1" fontId="71" fillId="2" borderId="31" xfId="0" applyNumberFormat="1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42" fillId="2" borderId="16" xfId="0" applyFont="1" applyFill="1" applyBorder="1" applyAlignment="1" applyProtection="1">
      <alignment horizontal="center" vertical="center" wrapText="1"/>
      <protection locked="0"/>
    </xf>
    <xf numFmtId="0" fontId="94" fillId="2" borderId="24" xfId="0" applyFont="1" applyFill="1" applyBorder="1" applyAlignment="1" applyProtection="1">
      <alignment horizontal="left" vertical="center" wrapText="1"/>
      <protection locked="0"/>
    </xf>
    <xf numFmtId="0" fontId="94" fillId="2" borderId="20" xfId="0" applyFont="1" applyFill="1" applyBorder="1" applyAlignment="1" applyProtection="1">
      <alignment horizontal="left" vertical="center" wrapText="1"/>
      <protection locked="0"/>
    </xf>
    <xf numFmtId="0" fontId="94" fillId="2" borderId="48" xfId="0" applyFont="1" applyFill="1" applyBorder="1" applyAlignment="1" applyProtection="1">
      <alignment horizontal="left" vertical="center" wrapText="1"/>
      <protection locked="0"/>
    </xf>
    <xf numFmtId="0" fontId="94" fillId="2" borderId="27" xfId="0" applyFont="1" applyFill="1" applyBorder="1" applyAlignment="1" applyProtection="1">
      <alignment horizontal="left" vertical="center" wrapText="1"/>
      <protection locked="0"/>
    </xf>
    <xf numFmtId="0" fontId="94" fillId="2" borderId="21" xfId="0" applyFont="1" applyFill="1" applyBorder="1" applyAlignment="1" applyProtection="1">
      <alignment horizontal="left" vertical="center" wrapText="1"/>
      <protection locked="0"/>
    </xf>
    <xf numFmtId="0" fontId="94" fillId="2" borderId="28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right" vertical="center"/>
    </xf>
    <xf numFmtId="164" fontId="33" fillId="2" borderId="0" xfId="0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left" vertical="center" wrapText="1"/>
    </xf>
    <xf numFmtId="0" fontId="41" fillId="9" borderId="17" xfId="0" applyFont="1" applyFill="1" applyBorder="1" applyAlignment="1" applyProtection="1">
      <alignment horizontal="center" vertical="center"/>
    </xf>
    <xf numFmtId="0" fontId="41" fillId="9" borderId="19" xfId="0" applyFont="1" applyFill="1" applyBorder="1" applyAlignment="1" applyProtection="1">
      <alignment horizontal="center" vertical="center"/>
    </xf>
    <xf numFmtId="0" fontId="41" fillId="9" borderId="18" xfId="0" applyFont="1" applyFill="1" applyBorder="1" applyAlignment="1" applyProtection="1">
      <alignment horizontal="center" vertical="center"/>
    </xf>
    <xf numFmtId="0" fontId="42" fillId="9" borderId="0" xfId="0" applyFont="1" applyFill="1" applyBorder="1" applyAlignment="1" applyProtection="1">
      <alignment horizontal="center" vertical="center" wrapText="1"/>
    </xf>
    <xf numFmtId="0" fontId="42" fillId="9" borderId="21" xfId="0" applyFont="1" applyFill="1" applyBorder="1" applyAlignment="1" applyProtection="1">
      <alignment horizontal="center" vertical="center" wrapText="1"/>
    </xf>
    <xf numFmtId="0" fontId="55" fillId="9" borderId="0" xfId="0" applyFont="1" applyFill="1" applyBorder="1" applyAlignment="1" applyProtection="1">
      <alignment horizontal="left" vertical="center"/>
    </xf>
    <xf numFmtId="0" fontId="55" fillId="9" borderId="21" xfId="0" applyFont="1" applyFill="1" applyBorder="1" applyAlignment="1" applyProtection="1">
      <alignment horizontal="left" vertical="center"/>
    </xf>
    <xf numFmtId="0" fontId="42" fillId="2" borderId="16" xfId="0" applyFont="1" applyFill="1" applyBorder="1" applyAlignment="1" applyProtection="1">
      <alignment horizontal="center" vertical="center" wrapText="1"/>
      <protection locked="0"/>
    </xf>
    <xf numFmtId="0" fontId="95" fillId="2" borderId="24" xfId="0" applyFont="1" applyFill="1" applyBorder="1" applyAlignment="1" applyProtection="1">
      <alignment horizontal="left" vertical="center" wrapText="1"/>
      <protection locked="0"/>
    </xf>
    <xf numFmtId="0" fontId="95" fillId="2" borderId="20" xfId="0" applyFont="1" applyFill="1" applyBorder="1" applyAlignment="1" applyProtection="1">
      <alignment horizontal="left" vertical="center" wrapText="1"/>
      <protection locked="0"/>
    </xf>
    <xf numFmtId="0" fontId="95" fillId="2" borderId="48" xfId="0" applyFont="1" applyFill="1" applyBorder="1" applyAlignment="1" applyProtection="1">
      <alignment horizontal="left" vertical="center" wrapText="1"/>
      <protection locked="0"/>
    </xf>
    <xf numFmtId="0" fontId="95" fillId="2" borderId="23" xfId="0" applyFont="1" applyFill="1" applyBorder="1" applyAlignment="1" applyProtection="1">
      <alignment horizontal="left" vertical="center" wrapText="1"/>
      <protection locked="0"/>
    </xf>
    <xf numFmtId="0" fontId="95" fillId="2" borderId="0" xfId="0" applyFont="1" applyFill="1" applyBorder="1" applyAlignment="1" applyProtection="1">
      <alignment horizontal="left" vertical="center" wrapText="1"/>
      <protection locked="0"/>
    </xf>
    <xf numFmtId="0" fontId="95" fillId="2" borderId="22" xfId="0" applyFont="1" applyFill="1" applyBorder="1" applyAlignment="1" applyProtection="1">
      <alignment horizontal="left" vertical="center" wrapText="1"/>
      <protection locked="0"/>
    </xf>
    <xf numFmtId="0" fontId="95" fillId="2" borderId="27" xfId="0" applyFont="1" applyFill="1" applyBorder="1" applyAlignment="1" applyProtection="1">
      <alignment horizontal="left" vertical="center" wrapText="1"/>
      <protection locked="0"/>
    </xf>
    <xf numFmtId="0" fontId="95" fillId="2" borderId="21" xfId="0" applyFont="1" applyFill="1" applyBorder="1" applyAlignment="1" applyProtection="1">
      <alignment horizontal="left" vertical="center" wrapText="1"/>
      <protection locked="0"/>
    </xf>
    <xf numFmtId="0" fontId="95" fillId="2" borderId="28" xfId="0" applyFont="1" applyFill="1" applyBorder="1" applyAlignment="1" applyProtection="1">
      <alignment horizontal="left" vertical="center" wrapText="1"/>
      <protection locked="0"/>
    </xf>
    <xf numFmtId="0" fontId="78" fillId="2" borderId="19" xfId="0" applyFont="1" applyFill="1" applyBorder="1" applyAlignment="1">
      <alignment horizontal="center" vertical="center"/>
    </xf>
    <xf numFmtId="0" fontId="78" fillId="2" borderId="19" xfId="0" applyFont="1" applyFill="1" applyBorder="1" applyAlignment="1" applyProtection="1">
      <alignment horizontal="center" vertical="center"/>
    </xf>
    <xf numFmtId="14" fontId="43" fillId="2" borderId="0" xfId="0" applyNumberFormat="1" applyFont="1" applyFill="1" applyBorder="1" applyAlignment="1" applyProtection="1">
      <alignment horizontal="center" vertical="center"/>
      <protection locked="0"/>
    </xf>
    <xf numFmtId="164" fontId="76" fillId="21" borderId="17" xfId="0" applyNumberFormat="1" applyFont="1" applyFill="1" applyBorder="1" applyAlignment="1" applyProtection="1">
      <alignment horizontal="center" vertical="center"/>
    </xf>
    <xf numFmtId="164" fontId="76" fillId="21" borderId="18" xfId="0" applyNumberFormat="1" applyFont="1" applyFill="1" applyBorder="1" applyAlignment="1" applyProtection="1">
      <alignment horizontal="center" vertical="center"/>
    </xf>
    <xf numFmtId="0" fontId="7" fillId="14" borderId="17" xfId="0" applyFont="1" applyFill="1" applyBorder="1" applyAlignment="1" applyProtection="1">
      <alignment horizontal="center" vertical="center"/>
      <protection locked="0"/>
    </xf>
    <xf numFmtId="0" fontId="7" fillId="14" borderId="18" xfId="0" applyFont="1" applyFill="1" applyBorder="1" applyAlignment="1" applyProtection="1">
      <alignment horizontal="center" vertical="center"/>
      <protection locked="0"/>
    </xf>
    <xf numFmtId="0" fontId="79" fillId="3" borderId="19" xfId="0" applyFont="1" applyFill="1" applyBorder="1" applyAlignment="1" applyProtection="1">
      <alignment horizontal="left" vertical="center" wrapText="1"/>
    </xf>
    <xf numFmtId="0" fontId="79" fillId="3" borderId="18" xfId="0" applyFont="1" applyFill="1" applyBorder="1" applyAlignment="1" applyProtection="1">
      <alignment horizontal="left" vertical="center" wrapText="1"/>
    </xf>
    <xf numFmtId="0" fontId="86" fillId="2" borderId="38" xfId="0" quotePrefix="1" applyFont="1" applyFill="1" applyBorder="1" applyAlignment="1" applyProtection="1">
      <alignment horizontal="center"/>
    </xf>
    <xf numFmtId="0" fontId="5" fillId="13" borderId="0" xfId="0" applyFont="1" applyFill="1" applyBorder="1" applyAlignment="1" applyProtection="1">
      <alignment horizontal="center" vertical="center"/>
    </xf>
    <xf numFmtId="0" fontId="66" fillId="2" borderId="0" xfId="0" applyFont="1" applyFill="1" applyBorder="1" applyAlignment="1" applyProtection="1">
      <alignment horizontal="center" vertical="center"/>
    </xf>
    <xf numFmtId="0" fontId="89" fillId="2" borderId="0" xfId="0" applyFont="1" applyFill="1" applyBorder="1" applyAlignment="1" applyProtection="1">
      <alignment horizontal="left" vertical="center"/>
    </xf>
    <xf numFmtId="0" fontId="89" fillId="2" borderId="47" xfId="0" applyFont="1" applyFill="1" applyBorder="1" applyAlignment="1" applyProtection="1">
      <alignment horizontal="left" vertical="center"/>
    </xf>
    <xf numFmtId="164" fontId="76" fillId="21" borderId="32" xfId="0" applyNumberFormat="1" applyFont="1" applyFill="1" applyBorder="1" applyAlignment="1" applyProtection="1">
      <alignment horizontal="center" vertical="center"/>
    </xf>
    <xf numFmtId="164" fontId="76" fillId="21" borderId="33" xfId="0" applyNumberFormat="1" applyFont="1" applyFill="1" applyBorder="1" applyAlignment="1" applyProtection="1">
      <alignment horizontal="center" vertical="center"/>
    </xf>
    <xf numFmtId="164" fontId="76" fillId="21" borderId="34" xfId="0" applyNumberFormat="1" applyFont="1" applyFill="1" applyBorder="1" applyAlignment="1" applyProtection="1">
      <alignment horizontal="center" vertical="center"/>
    </xf>
    <xf numFmtId="164" fontId="76" fillId="21" borderId="35" xfId="0" applyNumberFormat="1" applyFont="1" applyFill="1" applyBorder="1" applyAlignment="1" applyProtection="1">
      <alignment horizontal="center" vertical="center"/>
    </xf>
    <xf numFmtId="0" fontId="55" fillId="2" borderId="16" xfId="0" applyFont="1" applyFill="1" applyBorder="1" applyAlignment="1" applyProtection="1">
      <alignment horizontal="left" vertical="center" wrapText="1"/>
      <protection locked="0"/>
    </xf>
    <xf numFmtId="0" fontId="22" fillId="2" borderId="17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164" fontId="76" fillId="21" borderId="36" xfId="0" applyNumberFormat="1" applyFont="1" applyFill="1" applyBorder="1" applyAlignment="1" applyProtection="1">
      <alignment horizontal="center" vertical="center"/>
    </xf>
    <xf numFmtId="164" fontId="76" fillId="21" borderId="37" xfId="0" applyNumberFormat="1" applyFont="1" applyFill="1" applyBorder="1" applyAlignment="1" applyProtection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42" fillId="2" borderId="16" xfId="0" applyFont="1" applyFill="1" applyBorder="1" applyAlignment="1" applyProtection="1">
      <alignment horizontal="center" vertical="center"/>
      <protection locked="0"/>
    </xf>
    <xf numFmtId="0" fontId="93" fillId="2" borderId="16" xfId="0" applyFont="1" applyFill="1" applyBorder="1" applyAlignment="1" applyProtection="1">
      <alignment horizontal="center" vertical="center" wrapText="1"/>
      <protection locked="0"/>
    </xf>
    <xf numFmtId="0" fontId="93" fillId="2" borderId="16" xfId="0" applyFont="1" applyFill="1" applyBorder="1" applyAlignment="1" applyProtection="1">
      <alignment horizontal="center" vertical="center"/>
      <protection locked="0"/>
    </xf>
    <xf numFmtId="0" fontId="61" fillId="2" borderId="24" xfId="0" applyFont="1" applyFill="1" applyBorder="1" applyAlignment="1" applyProtection="1">
      <alignment horizontal="left" vertical="center" wrapText="1"/>
      <protection locked="0"/>
    </xf>
    <xf numFmtId="0" fontId="61" fillId="2" borderId="20" xfId="0" applyFont="1" applyFill="1" applyBorder="1" applyAlignment="1" applyProtection="1">
      <alignment horizontal="left" vertical="center" wrapText="1"/>
      <protection locked="0"/>
    </xf>
    <xf numFmtId="0" fontId="61" fillId="2" borderId="48" xfId="0" applyFont="1" applyFill="1" applyBorder="1" applyAlignment="1" applyProtection="1">
      <alignment horizontal="left" vertical="center" wrapText="1"/>
      <protection locked="0"/>
    </xf>
    <xf numFmtId="0" fontId="61" fillId="2" borderId="27" xfId="0" applyFont="1" applyFill="1" applyBorder="1" applyAlignment="1" applyProtection="1">
      <alignment horizontal="left" vertical="center" wrapText="1"/>
      <protection locked="0"/>
    </xf>
    <xf numFmtId="0" fontId="61" fillId="2" borderId="21" xfId="0" applyFont="1" applyFill="1" applyBorder="1" applyAlignment="1" applyProtection="1">
      <alignment horizontal="left" vertical="center" wrapText="1"/>
      <protection locked="0"/>
    </xf>
    <xf numFmtId="0" fontId="61" fillId="2" borderId="28" xfId="0" applyFont="1" applyFill="1" applyBorder="1" applyAlignment="1" applyProtection="1">
      <alignment horizontal="left" vertical="center" wrapText="1"/>
      <protection locked="0"/>
    </xf>
    <xf numFmtId="0" fontId="34" fillId="14" borderId="17" xfId="0" applyFont="1" applyFill="1" applyBorder="1" applyAlignment="1" applyProtection="1">
      <alignment horizontal="center" vertical="center"/>
      <protection locked="0"/>
    </xf>
    <xf numFmtId="0" fontId="34" fillId="14" borderId="19" xfId="0" applyFont="1" applyFill="1" applyBorder="1" applyAlignment="1" applyProtection="1">
      <alignment horizontal="center" vertical="center"/>
      <protection locked="0"/>
    </xf>
    <xf numFmtId="0" fontId="79" fillId="3" borderId="39" xfId="0" applyFont="1" applyFill="1" applyBorder="1" applyAlignment="1" applyProtection="1">
      <alignment horizontal="left" vertical="top" wrapText="1"/>
    </xf>
    <xf numFmtId="0" fontId="79" fillId="3" borderId="40" xfId="0" applyFont="1" applyFill="1" applyBorder="1" applyAlignment="1" applyProtection="1">
      <alignment horizontal="left" vertical="top" wrapText="1"/>
    </xf>
    <xf numFmtId="0" fontId="79" fillId="3" borderId="41" xfId="0" applyFont="1" applyFill="1" applyBorder="1" applyAlignment="1" applyProtection="1">
      <alignment horizontal="left" vertical="top" wrapText="1"/>
    </xf>
    <xf numFmtId="0" fontId="79" fillId="3" borderId="42" xfId="0" applyFont="1" applyFill="1" applyBorder="1" applyAlignment="1" applyProtection="1">
      <alignment horizontal="left" vertical="top" wrapText="1"/>
    </xf>
    <xf numFmtId="0" fontId="79" fillId="3" borderId="43" xfId="0" applyFont="1" applyFill="1" applyBorder="1" applyAlignment="1" applyProtection="1">
      <alignment horizontal="left" vertical="top" wrapText="1"/>
    </xf>
    <xf numFmtId="0" fontId="79" fillId="3" borderId="44" xfId="0" applyFont="1" applyFill="1" applyBorder="1" applyAlignment="1" applyProtection="1">
      <alignment horizontal="left" vertical="top" wrapText="1"/>
    </xf>
    <xf numFmtId="164" fontId="76" fillId="21" borderId="24" xfId="0" applyNumberFormat="1" applyFont="1" applyFill="1" applyBorder="1" applyAlignment="1" applyProtection="1">
      <alignment horizontal="center" vertical="center"/>
    </xf>
    <xf numFmtId="164" fontId="76" fillId="21" borderId="20" xfId="0" applyNumberFormat="1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0" fontId="79" fillId="2" borderId="24" xfId="0" applyFont="1" applyFill="1" applyBorder="1" applyAlignment="1" applyProtection="1">
      <alignment horizontal="left" vertical="center" wrapText="1"/>
      <protection locked="0"/>
    </xf>
    <xf numFmtId="0" fontId="79" fillId="2" borderId="20" xfId="0" applyFont="1" applyFill="1" applyBorder="1" applyAlignment="1" applyProtection="1">
      <alignment horizontal="left" vertical="center" wrapText="1"/>
      <protection locked="0"/>
    </xf>
    <xf numFmtId="0" fontId="79" fillId="2" borderId="48" xfId="0" applyFont="1" applyFill="1" applyBorder="1" applyAlignment="1" applyProtection="1">
      <alignment horizontal="left" vertical="center" wrapText="1"/>
      <protection locked="0"/>
    </xf>
    <xf numFmtId="0" fontId="79" fillId="2" borderId="27" xfId="0" applyFont="1" applyFill="1" applyBorder="1" applyAlignment="1" applyProtection="1">
      <alignment horizontal="left" vertical="center" wrapText="1"/>
      <protection locked="0"/>
    </xf>
    <xf numFmtId="0" fontId="79" fillId="2" borderId="21" xfId="0" applyFont="1" applyFill="1" applyBorder="1" applyAlignment="1" applyProtection="1">
      <alignment horizontal="left" vertical="center" wrapText="1"/>
      <protection locked="0"/>
    </xf>
    <xf numFmtId="0" fontId="79" fillId="2" borderId="28" xfId="0" applyFont="1" applyFill="1" applyBorder="1" applyAlignment="1" applyProtection="1">
      <alignment horizontal="left" vertical="center" wrapText="1"/>
      <protection locked="0"/>
    </xf>
    <xf numFmtId="0" fontId="55" fillId="2" borderId="24" xfId="0" applyFont="1" applyFill="1" applyBorder="1" applyAlignment="1" applyProtection="1">
      <alignment horizontal="left" vertical="center" wrapText="1"/>
      <protection locked="0"/>
    </xf>
    <xf numFmtId="0" fontId="55" fillId="2" borderId="20" xfId="0" applyFont="1" applyFill="1" applyBorder="1" applyAlignment="1" applyProtection="1">
      <alignment horizontal="left" vertical="center" wrapText="1"/>
      <protection locked="0"/>
    </xf>
    <xf numFmtId="0" fontId="55" fillId="2" borderId="48" xfId="0" applyFont="1" applyFill="1" applyBorder="1" applyAlignment="1" applyProtection="1">
      <alignment horizontal="left" vertical="center" wrapText="1"/>
      <protection locked="0"/>
    </xf>
    <xf numFmtId="0" fontId="55" fillId="2" borderId="27" xfId="0" applyFont="1" applyFill="1" applyBorder="1" applyAlignment="1" applyProtection="1">
      <alignment horizontal="left" vertical="center" wrapText="1"/>
      <protection locked="0"/>
    </xf>
    <xf numFmtId="0" fontId="55" fillId="2" borderId="21" xfId="0" applyFont="1" applyFill="1" applyBorder="1" applyAlignment="1" applyProtection="1">
      <alignment horizontal="left" vertical="center" wrapText="1"/>
      <protection locked="0"/>
    </xf>
    <xf numFmtId="0" fontId="55" fillId="2" borderId="28" xfId="0" applyFont="1" applyFill="1" applyBorder="1" applyAlignment="1" applyProtection="1">
      <alignment horizontal="left" vertical="center" wrapText="1"/>
      <protection locked="0"/>
    </xf>
    <xf numFmtId="0" fontId="66" fillId="2" borderId="0" xfId="0" applyFont="1" applyFill="1" applyBorder="1" applyAlignment="1" applyProtection="1">
      <alignment horizontal="center"/>
    </xf>
    <xf numFmtId="0" fontId="84" fillId="2" borderId="0" xfId="0" applyFont="1" applyFill="1" applyBorder="1" applyAlignment="1" applyProtection="1">
      <alignment horizontal="left"/>
    </xf>
    <xf numFmtId="0" fontId="84" fillId="2" borderId="47" xfId="0" applyFont="1" applyFill="1" applyBorder="1" applyAlignment="1" applyProtection="1">
      <alignment horizontal="left"/>
    </xf>
    <xf numFmtId="0" fontId="94" fillId="2" borderId="24" xfId="0" applyFont="1" applyFill="1" applyBorder="1" applyAlignment="1" applyProtection="1">
      <alignment horizontal="left" vertical="center" wrapText="1"/>
      <protection locked="0"/>
    </xf>
    <xf numFmtId="0" fontId="94" fillId="2" borderId="20" xfId="0" applyFont="1" applyFill="1" applyBorder="1" applyAlignment="1" applyProtection="1">
      <alignment horizontal="left" vertical="center" wrapText="1"/>
      <protection locked="0"/>
    </xf>
    <xf numFmtId="0" fontId="94" fillId="2" borderId="48" xfId="0" applyFont="1" applyFill="1" applyBorder="1" applyAlignment="1" applyProtection="1">
      <alignment horizontal="left" vertical="center" wrapText="1"/>
      <protection locked="0"/>
    </xf>
    <xf numFmtId="0" fontId="94" fillId="2" borderId="23" xfId="0" applyFont="1" applyFill="1" applyBorder="1" applyAlignment="1" applyProtection="1">
      <alignment horizontal="left" vertical="center" wrapText="1"/>
      <protection locked="0"/>
    </xf>
    <xf numFmtId="0" fontId="94" fillId="2" borderId="0" xfId="0" applyFont="1" applyFill="1" applyBorder="1" applyAlignment="1" applyProtection="1">
      <alignment horizontal="left" vertical="center" wrapText="1"/>
      <protection locked="0"/>
    </xf>
    <xf numFmtId="0" fontId="94" fillId="2" borderId="22" xfId="0" applyFont="1" applyFill="1" applyBorder="1" applyAlignment="1" applyProtection="1">
      <alignment horizontal="left" vertical="center" wrapText="1"/>
      <protection locked="0"/>
    </xf>
    <xf numFmtId="0" fontId="94" fillId="2" borderId="27" xfId="0" applyFont="1" applyFill="1" applyBorder="1" applyAlignment="1" applyProtection="1">
      <alignment horizontal="left" vertical="center" wrapText="1"/>
      <protection locked="0"/>
    </xf>
    <xf numFmtId="0" fontId="94" fillId="2" borderId="21" xfId="0" applyFont="1" applyFill="1" applyBorder="1" applyAlignment="1" applyProtection="1">
      <alignment horizontal="left" vertical="center" wrapText="1"/>
      <protection locked="0"/>
    </xf>
    <xf numFmtId="0" fontId="94" fillId="2" borderId="28" xfId="0" applyFont="1" applyFill="1" applyBorder="1" applyAlignment="1" applyProtection="1">
      <alignment horizontal="left" vertical="center" wrapText="1"/>
      <protection locked="0"/>
    </xf>
    <xf numFmtId="0" fontId="22" fillId="2" borderId="23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1" fontId="71" fillId="2" borderId="29" xfId="0" applyNumberFormat="1" applyFont="1" applyFill="1" applyBorder="1" applyAlignment="1" applyProtection="1">
      <alignment horizontal="center" vertical="center"/>
      <protection locked="0"/>
    </xf>
    <xf numFmtId="1" fontId="71" fillId="2" borderId="30" xfId="0" applyNumberFormat="1" applyFont="1" applyFill="1" applyBorder="1" applyAlignment="1" applyProtection="1">
      <alignment horizontal="center" vertical="center"/>
      <protection locked="0"/>
    </xf>
    <xf numFmtId="1" fontId="71" fillId="2" borderId="31" xfId="0" applyNumberFormat="1" applyFont="1" applyFill="1" applyBorder="1" applyAlignment="1" applyProtection="1">
      <alignment horizontal="center" vertical="center"/>
      <protection locked="0"/>
    </xf>
    <xf numFmtId="0" fontId="46" fillId="2" borderId="17" xfId="0" applyFont="1" applyFill="1" applyBorder="1" applyAlignment="1" applyProtection="1">
      <alignment horizontal="center" vertical="center"/>
    </xf>
    <xf numFmtId="0" fontId="46" fillId="2" borderId="19" xfId="0" applyFont="1" applyFill="1" applyBorder="1" applyAlignment="1" applyProtection="1">
      <alignment horizontal="center" vertical="center"/>
    </xf>
    <xf numFmtId="0" fontId="46" fillId="2" borderId="18" xfId="0" applyFont="1" applyFill="1" applyBorder="1" applyAlignment="1" applyProtection="1">
      <alignment horizontal="center" vertical="center"/>
    </xf>
    <xf numFmtId="0" fontId="48" fillId="3" borderId="17" xfId="0" applyFont="1" applyFill="1" applyBorder="1" applyAlignment="1" applyProtection="1">
      <alignment horizontal="left" vertical="center"/>
      <protection locked="0"/>
    </xf>
    <xf numFmtId="0" fontId="48" fillId="3" borderId="19" xfId="0" applyFont="1" applyFill="1" applyBorder="1" applyAlignment="1" applyProtection="1">
      <alignment horizontal="left" vertical="center"/>
      <protection locked="0"/>
    </xf>
    <xf numFmtId="0" fontId="48" fillId="3" borderId="18" xfId="0" applyFont="1" applyFill="1" applyBorder="1" applyAlignment="1" applyProtection="1">
      <alignment horizontal="left" vertical="center"/>
      <protection locked="0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58" fillId="9" borderId="13" xfId="0" applyFont="1" applyFill="1" applyBorder="1" applyAlignment="1" applyProtection="1">
      <alignment horizontal="center" vertical="center"/>
      <protection locked="0"/>
    </xf>
    <xf numFmtId="0" fontId="58" fillId="9" borderId="14" xfId="0" applyFont="1" applyFill="1" applyBorder="1" applyAlignment="1" applyProtection="1">
      <alignment horizontal="center" vertical="center"/>
      <protection locked="0"/>
    </xf>
    <xf numFmtId="0" fontId="58" fillId="9" borderId="15" xfId="0" applyFont="1" applyFill="1" applyBorder="1" applyAlignment="1" applyProtection="1">
      <alignment horizontal="center" vertical="center"/>
      <protection locked="0"/>
    </xf>
    <xf numFmtId="0" fontId="90" fillId="2" borderId="6" xfId="0" applyFont="1" applyFill="1" applyBorder="1" applyAlignment="1" applyProtection="1">
      <alignment horizontal="center" vertical="center"/>
    </xf>
    <xf numFmtId="0" fontId="91" fillId="2" borderId="0" xfId="0" applyFont="1" applyFill="1" applyBorder="1" applyAlignment="1" applyProtection="1">
      <alignment horizontal="center" vertical="center"/>
    </xf>
    <xf numFmtId="0" fontId="91" fillId="2" borderId="7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65" fillId="2" borderId="0" xfId="0" applyFont="1" applyFill="1" applyBorder="1" applyAlignment="1" applyProtection="1">
      <alignment horizontal="left"/>
    </xf>
    <xf numFmtId="0" fontId="64" fillId="2" borderId="0" xfId="0" applyFont="1" applyFill="1" applyBorder="1" applyAlignment="1" applyProtection="1">
      <alignment horizontal="left"/>
      <protection locked="0"/>
    </xf>
    <xf numFmtId="14" fontId="52" fillId="2" borderId="0" xfId="0" applyNumberFormat="1" applyFont="1" applyFill="1" applyBorder="1" applyAlignment="1" applyProtection="1">
      <alignment horizontal="right" vertical="center"/>
    </xf>
    <xf numFmtId="14" fontId="4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0" xfId="0" applyFont="1" applyFill="1" applyBorder="1" applyAlignment="1" applyProtection="1">
      <alignment horizontal="right" vertical="center"/>
    </xf>
    <xf numFmtId="165" fontId="34" fillId="13" borderId="0" xfId="0" applyNumberFormat="1" applyFont="1" applyFill="1" applyBorder="1" applyAlignment="1" applyProtection="1">
      <alignment horizontal="left" vertical="center"/>
    </xf>
    <xf numFmtId="0" fontId="46" fillId="2" borderId="24" xfId="0" applyFont="1" applyFill="1" applyBorder="1" applyAlignment="1" applyProtection="1">
      <alignment horizontal="left" vertical="center" wrapText="1"/>
      <protection locked="0"/>
    </xf>
    <xf numFmtId="0" fontId="46" fillId="2" borderId="20" xfId="0" applyFont="1" applyFill="1" applyBorder="1" applyAlignment="1" applyProtection="1">
      <alignment horizontal="left" vertical="center" wrapText="1"/>
      <protection locked="0"/>
    </xf>
    <xf numFmtId="0" fontId="46" fillId="2" borderId="48" xfId="0" applyFont="1" applyFill="1" applyBorder="1" applyAlignment="1" applyProtection="1">
      <alignment horizontal="left" vertical="center" wrapText="1"/>
      <protection locked="0"/>
    </xf>
    <xf numFmtId="0" fontId="46" fillId="2" borderId="27" xfId="0" applyFont="1" applyFill="1" applyBorder="1" applyAlignment="1" applyProtection="1">
      <alignment horizontal="left" vertical="center" wrapText="1"/>
      <protection locked="0"/>
    </xf>
    <xf numFmtId="0" fontId="46" fillId="2" borderId="21" xfId="0" applyFont="1" applyFill="1" applyBorder="1" applyAlignment="1" applyProtection="1">
      <alignment horizontal="left" vertical="center" wrapText="1"/>
      <protection locked="0"/>
    </xf>
    <xf numFmtId="0" fontId="46" fillId="2" borderId="28" xfId="0" applyFont="1" applyFill="1" applyBorder="1" applyAlignment="1" applyProtection="1">
      <alignment horizontal="left" vertical="center" wrapText="1"/>
      <protection locked="0"/>
    </xf>
    <xf numFmtId="0" fontId="97" fillId="2" borderId="24" xfId="0" applyFont="1" applyFill="1" applyBorder="1" applyAlignment="1" applyProtection="1">
      <alignment horizontal="left" vertical="center" wrapText="1"/>
      <protection locked="0"/>
    </xf>
    <xf numFmtId="0" fontId="97" fillId="2" borderId="20" xfId="0" applyFont="1" applyFill="1" applyBorder="1" applyAlignment="1" applyProtection="1">
      <alignment horizontal="left" vertical="center" wrapText="1"/>
      <protection locked="0"/>
    </xf>
    <xf numFmtId="0" fontId="97" fillId="2" borderId="48" xfId="0" applyFont="1" applyFill="1" applyBorder="1" applyAlignment="1" applyProtection="1">
      <alignment horizontal="left" vertical="center" wrapText="1"/>
      <protection locked="0"/>
    </xf>
    <xf numFmtId="0" fontId="97" fillId="2" borderId="23" xfId="0" applyFont="1" applyFill="1" applyBorder="1" applyAlignment="1" applyProtection="1">
      <alignment horizontal="left" vertical="center" wrapText="1"/>
      <protection locked="0"/>
    </xf>
    <xf numFmtId="0" fontId="97" fillId="2" borderId="0" xfId="0" applyFont="1" applyFill="1" applyAlignment="1" applyProtection="1">
      <alignment horizontal="left" vertical="center" wrapText="1"/>
      <protection locked="0"/>
    </xf>
    <xf numFmtId="0" fontId="97" fillId="2" borderId="22" xfId="0" applyFont="1" applyFill="1" applyBorder="1" applyAlignment="1" applyProtection="1">
      <alignment horizontal="left" vertical="center" wrapText="1"/>
      <protection locked="0"/>
    </xf>
    <xf numFmtId="0" fontId="97" fillId="2" borderId="27" xfId="0" applyFont="1" applyFill="1" applyBorder="1" applyAlignment="1" applyProtection="1">
      <alignment horizontal="left" vertical="center" wrapText="1"/>
      <protection locked="0"/>
    </xf>
    <xf numFmtId="0" fontId="97" fillId="2" borderId="21" xfId="0" applyFont="1" applyFill="1" applyBorder="1" applyAlignment="1" applyProtection="1">
      <alignment horizontal="left" vertical="center" wrapText="1"/>
      <protection locked="0"/>
    </xf>
    <xf numFmtId="0" fontId="97" fillId="2" borderId="28" xfId="0" applyFont="1" applyFill="1" applyBorder="1" applyAlignment="1" applyProtection="1">
      <alignment horizontal="left" vertical="center" wrapText="1"/>
      <protection locked="0"/>
    </xf>
    <xf numFmtId="0" fontId="96" fillId="2" borderId="24" xfId="0" applyFont="1" applyFill="1" applyBorder="1" applyAlignment="1" applyProtection="1">
      <alignment horizontal="left" vertical="center" wrapText="1"/>
      <protection locked="0"/>
    </xf>
    <xf numFmtId="0" fontId="96" fillId="2" borderId="20" xfId="0" applyFont="1" applyFill="1" applyBorder="1" applyAlignment="1" applyProtection="1">
      <alignment horizontal="left" vertical="center" wrapText="1"/>
      <protection locked="0"/>
    </xf>
    <xf numFmtId="0" fontId="96" fillId="2" borderId="48" xfId="0" applyFont="1" applyFill="1" applyBorder="1" applyAlignment="1" applyProtection="1">
      <alignment horizontal="left" vertical="center" wrapText="1"/>
      <protection locked="0"/>
    </xf>
    <xf numFmtId="0" fontId="96" fillId="2" borderId="27" xfId="0" applyFont="1" applyFill="1" applyBorder="1" applyAlignment="1" applyProtection="1">
      <alignment horizontal="left" vertical="center" wrapText="1"/>
      <protection locked="0"/>
    </xf>
    <xf numFmtId="0" fontId="96" fillId="2" borderId="21" xfId="0" applyFont="1" applyFill="1" applyBorder="1" applyAlignment="1" applyProtection="1">
      <alignment horizontal="left" vertical="center" wrapText="1"/>
      <protection locked="0"/>
    </xf>
    <xf numFmtId="0" fontId="96" fillId="2" borderId="28" xfId="0" applyFont="1" applyFill="1" applyBorder="1" applyAlignment="1" applyProtection="1">
      <alignment horizontal="left" vertical="center" wrapText="1"/>
      <protection locked="0"/>
    </xf>
    <xf numFmtId="0" fontId="96" fillId="2" borderId="23" xfId="0" applyFont="1" applyFill="1" applyBorder="1" applyAlignment="1" applyProtection="1">
      <alignment horizontal="left" vertical="center" wrapText="1"/>
      <protection locked="0"/>
    </xf>
    <xf numFmtId="0" fontId="96" fillId="2" borderId="0" xfId="0" applyFont="1" applyFill="1" applyAlignment="1" applyProtection="1">
      <alignment horizontal="left" vertical="center" wrapText="1"/>
      <protection locked="0"/>
    </xf>
    <xf numFmtId="0" fontId="96" fillId="2" borderId="22" xfId="0" applyFont="1" applyFill="1" applyBorder="1" applyAlignment="1" applyProtection="1">
      <alignment horizontal="left" vertical="center" wrapText="1"/>
      <protection locked="0"/>
    </xf>
    <xf numFmtId="0" fontId="80" fillId="2" borderId="16" xfId="0" applyFont="1" applyFill="1" applyBorder="1" applyAlignment="1" applyProtection="1">
      <alignment horizontal="center" vertical="center" wrapText="1"/>
      <protection locked="0"/>
    </xf>
    <xf numFmtId="0" fontId="55" fillId="2" borderId="24" xfId="0" applyFont="1" applyFill="1" applyBorder="1" applyAlignment="1" applyProtection="1">
      <alignment horizontal="center" vertical="center" wrapText="1"/>
      <protection locked="0"/>
    </xf>
    <xf numFmtId="0" fontId="55" fillId="2" borderId="20" xfId="0" applyFont="1" applyFill="1" applyBorder="1" applyAlignment="1" applyProtection="1">
      <alignment horizontal="center" vertical="center" wrapText="1"/>
      <protection locked="0"/>
    </xf>
    <xf numFmtId="0" fontId="55" fillId="2" borderId="48" xfId="0" applyFont="1" applyFill="1" applyBorder="1" applyAlignment="1" applyProtection="1">
      <alignment horizontal="center" vertical="center" wrapText="1"/>
      <protection locked="0"/>
    </xf>
    <xf numFmtId="0" fontId="55" fillId="2" borderId="27" xfId="0" applyFont="1" applyFill="1" applyBorder="1" applyAlignment="1" applyProtection="1">
      <alignment horizontal="center" vertical="center" wrapText="1"/>
      <protection locked="0"/>
    </xf>
    <xf numFmtId="0" fontId="55" fillId="2" borderId="21" xfId="0" applyFont="1" applyFill="1" applyBorder="1" applyAlignment="1" applyProtection="1">
      <alignment horizontal="center" vertical="center" wrapText="1"/>
      <protection locked="0"/>
    </xf>
    <xf numFmtId="0" fontId="55" fillId="2" borderId="28" xfId="0" applyFont="1" applyFill="1" applyBorder="1" applyAlignment="1" applyProtection="1">
      <alignment horizontal="center" vertical="center" wrapText="1"/>
      <protection locked="0"/>
    </xf>
    <xf numFmtId="0" fontId="79" fillId="2" borderId="23" xfId="0" applyFont="1" applyFill="1" applyBorder="1" applyAlignment="1" applyProtection="1">
      <alignment horizontal="left" vertical="center" wrapText="1"/>
      <protection locked="0"/>
    </xf>
    <xf numFmtId="0" fontId="79" fillId="2" borderId="0" xfId="0" applyFont="1" applyFill="1" applyBorder="1" applyAlignment="1" applyProtection="1">
      <alignment horizontal="left" vertical="center" wrapText="1"/>
      <protection locked="0"/>
    </xf>
    <xf numFmtId="0" fontId="79" fillId="2" borderId="22" xfId="0" applyFont="1" applyFill="1" applyBorder="1" applyAlignment="1" applyProtection="1">
      <alignment horizontal="left" vertical="center" wrapText="1"/>
      <protection locked="0"/>
    </xf>
    <xf numFmtId="0" fontId="72" fillId="2" borderId="0" xfId="0" applyFont="1" applyFill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78" fillId="2" borderId="29" xfId="0" applyFont="1" applyFill="1" applyBorder="1" applyAlignment="1" applyProtection="1">
      <alignment horizontal="center" vertical="center"/>
      <protection locked="0"/>
    </xf>
    <xf numFmtId="0" fontId="78" fillId="2" borderId="30" xfId="0" applyFont="1" applyFill="1" applyBorder="1" applyAlignment="1" applyProtection="1">
      <alignment horizontal="center" vertical="center"/>
      <protection locked="0"/>
    </xf>
    <xf numFmtId="0" fontId="78" fillId="2" borderId="31" xfId="0" applyFont="1" applyFill="1" applyBorder="1" applyAlignment="1" applyProtection="1">
      <alignment horizontal="center" vertical="center"/>
      <protection locked="0"/>
    </xf>
    <xf numFmtId="0" fontId="78" fillId="2" borderId="29" xfId="0" quotePrefix="1" applyFont="1" applyFill="1" applyBorder="1" applyAlignment="1" applyProtection="1">
      <alignment horizontal="center" vertical="center"/>
    </xf>
    <xf numFmtId="0" fontId="78" fillId="2" borderId="30" xfId="0" quotePrefix="1" applyFont="1" applyFill="1" applyBorder="1" applyAlignment="1" applyProtection="1">
      <alignment horizontal="center" vertical="center"/>
    </xf>
    <xf numFmtId="0" fontId="78" fillId="2" borderId="31" xfId="0" quotePrefix="1" applyFont="1" applyFill="1" applyBorder="1" applyAlignment="1" applyProtection="1">
      <alignment horizontal="center" vertical="center"/>
    </xf>
    <xf numFmtId="0" fontId="78" fillId="2" borderId="29" xfId="0" quotePrefix="1" applyFont="1" applyFill="1" applyBorder="1" applyAlignment="1">
      <alignment horizontal="center" vertical="center" wrapText="1"/>
    </xf>
    <xf numFmtId="0" fontId="78" fillId="2" borderId="30" xfId="0" quotePrefix="1" applyFont="1" applyFill="1" applyBorder="1" applyAlignment="1">
      <alignment horizontal="center" vertical="center" wrapText="1"/>
    </xf>
    <xf numFmtId="0" fontId="78" fillId="2" borderId="46" xfId="0" quotePrefix="1" applyFont="1" applyFill="1" applyBorder="1" applyAlignment="1">
      <alignment horizontal="center" vertical="center" wrapText="1"/>
    </xf>
    <xf numFmtId="0" fontId="78" fillId="2" borderId="31" xfId="0" quotePrefix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8" fillId="0" borderId="23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22" xfId="0" applyFont="1" applyBorder="1" applyAlignment="1">
      <alignment horizontal="left" vertical="center" wrapText="1"/>
    </xf>
    <xf numFmtId="0" fontId="98" fillId="0" borderId="27" xfId="0" applyFont="1" applyBorder="1" applyAlignment="1">
      <alignment horizontal="left" vertical="center" wrapText="1"/>
    </xf>
    <xf numFmtId="0" fontId="98" fillId="0" borderId="21" xfId="0" applyFont="1" applyBorder="1" applyAlignment="1">
      <alignment horizontal="left" vertical="center" wrapText="1"/>
    </xf>
    <xf numFmtId="0" fontId="98" fillId="0" borderId="28" xfId="0" applyFont="1" applyBorder="1" applyAlignment="1">
      <alignment horizontal="left" vertical="center" wrapText="1"/>
    </xf>
    <xf numFmtId="0" fontId="98" fillId="0" borderId="27" xfId="0" applyFont="1" applyBorder="1" applyAlignment="1">
      <alignment vertical="center"/>
    </xf>
    <xf numFmtId="0" fontId="98" fillId="0" borderId="21" xfId="0" applyFont="1" applyBorder="1" applyAlignment="1">
      <alignment vertical="center"/>
    </xf>
    <xf numFmtId="0" fontId="98" fillId="0" borderId="20" xfId="0" applyFont="1" applyBorder="1" applyAlignment="1">
      <alignment horizontal="left" vertical="center" wrapText="1"/>
    </xf>
    <xf numFmtId="0" fontId="98" fillId="0" borderId="48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48" xfId="0" applyFont="1" applyBorder="1" applyAlignment="1">
      <alignment horizontal="left" vertical="center" wrapText="1"/>
    </xf>
  </cellXfs>
  <cellStyles count="369">
    <cellStyle name="Lien hypertexte" xfId="129" builtinId="8" hidden="1"/>
    <cellStyle name="Lien hypertexte" xfId="161" builtinId="8" hidden="1"/>
    <cellStyle name="Lien hypertexte" xfId="193" builtinId="8" hidden="1"/>
    <cellStyle name="Lien hypertexte" xfId="225" builtinId="8" hidden="1"/>
    <cellStyle name="Lien hypertexte" xfId="257" builtinId="8" hidden="1"/>
    <cellStyle name="Lien hypertexte" xfId="289" builtinId="8" hidden="1"/>
    <cellStyle name="Lien hypertexte" xfId="321" builtinId="8" hidden="1"/>
    <cellStyle name="Lien hypertexte" xfId="353" builtinId="8" hidden="1"/>
    <cellStyle name="Lien hypertexte" xfId="343" builtinId="8" hidden="1"/>
    <cellStyle name="Lien hypertexte" xfId="311" builtinId="8" hidden="1"/>
    <cellStyle name="Lien hypertexte" xfId="279" builtinId="8" hidden="1"/>
    <cellStyle name="Lien hypertexte" xfId="247" builtinId="8" hidden="1"/>
    <cellStyle name="Lien hypertexte" xfId="215" builtinId="8" hidden="1"/>
    <cellStyle name="Lien hypertexte" xfId="183" builtinId="8" hidden="1"/>
    <cellStyle name="Lien hypertexte" xfId="119" builtinId="8" hidden="1"/>
    <cellStyle name="Lien hypertexte" xfId="139" builtinId="8" hidden="1"/>
    <cellStyle name="Lien hypertexte" xfId="163" builtinId="8" hidden="1"/>
    <cellStyle name="Lien hypertexte" xfId="175" builtinId="8" hidden="1"/>
    <cellStyle name="Lien hypertexte" xfId="111" builtinId="8" hidden="1"/>
    <cellStyle name="Lien hypertexte" xfId="91" builtinId="8" hidden="1"/>
    <cellStyle name="Lien hypertexte" xfId="75" builtinId="8" hidden="1"/>
    <cellStyle name="Lien hypertexte" xfId="67" builtinId="8" hidden="1"/>
    <cellStyle name="Lien hypertexte" xfId="99" builtinId="8" hidden="1"/>
    <cellStyle name="Lien hypertexte" xfId="79" builtinId="8" hidden="1"/>
    <cellStyle name="Lien hypertexte" xfId="159" builtinId="8" hidden="1"/>
    <cellStyle name="Lien hypertexte" xfId="167" builtinId="8" hidden="1"/>
    <cellStyle name="Lien hypertexte" xfId="147" builtinId="8" hidden="1"/>
    <cellStyle name="Lien hypertexte" xfId="123" builtinId="8" hidden="1"/>
    <cellStyle name="Lien hypertexte" xfId="103" builtinId="8" hidden="1"/>
    <cellStyle name="Lien hypertexte" xfId="207" builtinId="8" hidden="1"/>
    <cellStyle name="Lien hypertexte" xfId="239" builtinId="8" hidden="1"/>
    <cellStyle name="Lien hypertexte" xfId="271" builtinId="8" hidden="1"/>
    <cellStyle name="Lien hypertexte" xfId="303" builtinId="8" hidden="1"/>
    <cellStyle name="Lien hypertexte" xfId="335" builtinId="8" hidden="1"/>
    <cellStyle name="Lien hypertexte" xfId="361" builtinId="8" hidden="1"/>
    <cellStyle name="Lien hypertexte" xfId="329" builtinId="8" hidden="1"/>
    <cellStyle name="Lien hypertexte" xfId="297" builtinId="8" hidden="1"/>
    <cellStyle name="Lien hypertexte" xfId="265" builtinId="8" hidden="1"/>
    <cellStyle name="Lien hypertexte" xfId="233" builtinId="8" hidden="1"/>
    <cellStyle name="Lien hypertexte" xfId="201" builtinId="8" hidden="1"/>
    <cellStyle name="Lien hypertexte" xfId="169" builtinId="8" hidden="1"/>
    <cellStyle name="Lien hypertexte" xfId="137" builtinId="8" hidden="1"/>
    <cellStyle name="Lien hypertexte" xfId="105" builtinId="8" hidden="1"/>
    <cellStyle name="Lien hypertexte" xfId="73" builtinId="8" hidden="1"/>
    <cellStyle name="Lien hypertexte" xfId="31" builtinId="8" hidden="1"/>
    <cellStyle name="Lien hypertexte" xfId="53" builtinId="8" hidden="1"/>
    <cellStyle name="Lien hypertexte" xfId="9" builtinId="8" hidden="1"/>
    <cellStyle name="Lien hypertexte" xfId="3" builtinId="8" hidden="1"/>
    <cellStyle name="Lien hypertexte" xfId="15" builtinId="8" hidden="1"/>
    <cellStyle name="Lien hypertexte" xfId="57" builtinId="8" hidden="1"/>
    <cellStyle name="Lien hypertexte" xfId="39" builtinId="8" hidden="1"/>
    <cellStyle name="Lien hypertexte" xfId="61" builtinId="8" hidden="1"/>
    <cellStyle name="Lien hypertexte" xfId="93" builtinId="8" hidden="1"/>
    <cellStyle name="Lien hypertexte" xfId="125" builtinId="8" hidden="1"/>
    <cellStyle name="Lien hypertexte" xfId="157" builtinId="8" hidden="1"/>
    <cellStyle name="Lien hypertexte" xfId="189" builtinId="8" hidden="1"/>
    <cellStyle name="Lien hypertexte" xfId="221" builtinId="8" hidden="1"/>
    <cellStyle name="Lien hypertexte" xfId="253" builtinId="8" hidden="1"/>
    <cellStyle name="Lien hypertexte" xfId="285" builtinId="8" hidden="1"/>
    <cellStyle name="Lien hypertexte" xfId="283" builtinId="8" hidden="1"/>
    <cellStyle name="Lien hypertexte" xfId="307" builtinId="8" hidden="1"/>
    <cellStyle name="Lien hypertexte" xfId="323" builtinId="8" hidden="1"/>
    <cellStyle name="Lien hypertexte" xfId="347" builtinId="8" hidden="1"/>
    <cellStyle name="Lien hypertexte" xfId="357" builtinId="8" hidden="1"/>
    <cellStyle name="Lien hypertexte" xfId="341" builtinId="8" hidden="1"/>
    <cellStyle name="Lien hypertexte" xfId="317" builtinId="8" hidden="1"/>
    <cellStyle name="Lien hypertexte" xfId="293" builtinId="8" hidden="1"/>
    <cellStyle name="Lien hypertexte" xfId="333" builtinId="8" hidden="1"/>
    <cellStyle name="Lien hypertexte" xfId="331" builtinId="8" hidden="1"/>
    <cellStyle name="Lien hypertexte" xfId="267" builtinId="8" hidden="1"/>
    <cellStyle name="Lien hypertexte" xfId="227" builtinId="8" hidden="1"/>
    <cellStyle name="Lien hypertexte" xfId="251" builtinId="8" hidden="1"/>
    <cellStyle name="Lien hypertexte" xfId="235" builtinId="8" hidden="1"/>
    <cellStyle name="Lien hypertexte" xfId="211" builtinId="8" hidden="1"/>
    <cellStyle name="Lien hypertexte" xfId="187" builtinId="8" hidden="1"/>
    <cellStyle name="Lien hypertexte" xfId="195" builtinId="8" hidden="1"/>
    <cellStyle name="Lien hypertexte" xfId="203" builtinId="8" hidden="1"/>
    <cellStyle name="Lien hypertexte" xfId="259" builtinId="8" hidden="1"/>
    <cellStyle name="Lien hypertexte" xfId="243" builtinId="8" hidden="1"/>
    <cellStyle name="Lien hypertexte" xfId="219" builtinId="8" hidden="1"/>
    <cellStyle name="Lien hypertexte" xfId="299" builtinId="8" hidden="1"/>
    <cellStyle name="Lien hypertexte" xfId="363" builtinId="8" hidden="1"/>
    <cellStyle name="Lien hypertexte" xfId="301" builtinId="8" hidden="1"/>
    <cellStyle name="Lien hypertexte" xfId="309" builtinId="8" hidden="1"/>
    <cellStyle name="Lien hypertexte" xfId="325" builtinId="8" hidden="1"/>
    <cellStyle name="Lien hypertexte" xfId="349" builtinId="8" hidden="1"/>
    <cellStyle name="Lien hypertexte" xfId="355" builtinId="8" hidden="1"/>
    <cellStyle name="Lien hypertexte" xfId="339" builtinId="8" hidden="1"/>
    <cellStyle name="Lien hypertexte" xfId="315" builtinId="8" hidden="1"/>
    <cellStyle name="Lien hypertexte" xfId="291" builtinId="8" hidden="1"/>
    <cellStyle name="Lien hypertexte" xfId="275" builtinId="8" hidden="1"/>
    <cellStyle name="Lien hypertexte" xfId="269" builtinId="8" hidden="1"/>
    <cellStyle name="Lien hypertexte" xfId="237" builtinId="8" hidden="1"/>
    <cellStyle name="Lien hypertexte" xfId="205" builtinId="8" hidden="1"/>
    <cellStyle name="Lien hypertexte" xfId="173" builtinId="8" hidden="1"/>
    <cellStyle name="Lien hypertexte" xfId="141" builtinId="8" hidden="1"/>
    <cellStyle name="Lien hypertexte" xfId="109" builtinId="8" hidden="1"/>
    <cellStyle name="Lien hypertexte" xfId="77" builtinId="8" hidden="1"/>
    <cellStyle name="Lien hypertexte" xfId="29" builtinId="8" hidden="1"/>
    <cellStyle name="Lien hypertexte" xfId="51" builtinId="8" hidden="1"/>
    <cellStyle name="Lien hypertexte" xfId="25" builtinId="8" hidden="1"/>
    <cellStyle name="Lien hypertexte" xfId="7" builtinId="8" hidden="1"/>
    <cellStyle name="Lien hypertexte" xfId="19" builtinId="8" hidden="1"/>
    <cellStyle name="Lien hypertexte" xfId="49" builtinId="8" hidden="1"/>
    <cellStyle name="Lien hypertexte" xfId="43" builtinId="8" hidden="1"/>
    <cellStyle name="Lien hypertexte" xfId="21" builtinId="8" hidden="1"/>
    <cellStyle name="Lien hypertexte" xfId="89" builtinId="8" hidden="1"/>
    <cellStyle name="Lien hypertexte" xfId="121" builtinId="8" hidden="1"/>
    <cellStyle name="Lien hypertexte" xfId="153" builtinId="8" hidden="1"/>
    <cellStyle name="Lien hypertexte" xfId="185" builtinId="8" hidden="1"/>
    <cellStyle name="Lien hypertexte" xfId="217" builtinId="8" hidden="1"/>
    <cellStyle name="Lien hypertexte" xfId="249" builtinId="8" hidden="1"/>
    <cellStyle name="Lien hypertexte" xfId="281" builtinId="8" hidden="1"/>
    <cellStyle name="Lien hypertexte" xfId="313" builtinId="8" hidden="1"/>
    <cellStyle name="Lien hypertexte" xfId="345" builtinId="8" hidden="1"/>
    <cellStyle name="Lien hypertexte" xfId="351" builtinId="8" hidden="1"/>
    <cellStyle name="Lien hypertexte" xfId="319" builtinId="8" hidden="1"/>
    <cellStyle name="Lien hypertexte" xfId="287" builtinId="8" hidden="1"/>
    <cellStyle name="Lien hypertexte" xfId="255" builtinId="8" hidden="1"/>
    <cellStyle name="Lien hypertexte" xfId="223" builtinId="8" hidden="1"/>
    <cellStyle name="Lien hypertexte" xfId="191" builtinId="8" hidden="1"/>
    <cellStyle name="Lien hypertexte" xfId="115" builtinId="8" hidden="1"/>
    <cellStyle name="Lien hypertexte" xfId="135" builtinId="8" hidden="1"/>
    <cellStyle name="Lien hypertexte" xfId="155" builtinId="8" hidden="1"/>
    <cellStyle name="Lien hypertexte" xfId="179" builtinId="8" hidden="1"/>
    <cellStyle name="Lien hypertexte" xfId="127" builtinId="8" hidden="1"/>
    <cellStyle name="Lien hypertexte" xfId="87" builtinId="8" hidden="1"/>
    <cellStyle name="Lien hypertexte" xfId="71" builtinId="8" hidden="1"/>
    <cellStyle name="Lien hypertexte" xfId="63" builtinId="8" hidden="1"/>
    <cellStyle name="Lien hypertexte" xfId="95" builtinId="8" hidden="1"/>
    <cellStyle name="Lien hypertexte" xfId="83" builtinId="8" hidden="1"/>
    <cellStyle name="Lien hypertexte" xfId="143" builtinId="8" hidden="1"/>
    <cellStyle name="Lien hypertexte" xfId="171" builtinId="8" hidden="1"/>
    <cellStyle name="Lien hypertexte" xfId="151" builtinId="8" hidden="1"/>
    <cellStyle name="Lien hypertexte" xfId="131" builtinId="8" hidden="1"/>
    <cellStyle name="Lien hypertexte" xfId="107" builtinId="8" hidden="1"/>
    <cellStyle name="Lien hypertexte" xfId="199" builtinId="8" hidden="1"/>
    <cellStyle name="Lien hypertexte" xfId="231" builtinId="8" hidden="1"/>
    <cellStyle name="Lien hypertexte" xfId="263" builtinId="8" hidden="1"/>
    <cellStyle name="Lien hypertexte" xfId="295" builtinId="8" hidden="1"/>
    <cellStyle name="Lien hypertexte" xfId="327" builtinId="8" hidden="1"/>
    <cellStyle name="Lien hypertexte" xfId="359" builtinId="8" hidden="1"/>
    <cellStyle name="Lien hypertexte" xfId="337" builtinId="8" hidden="1"/>
    <cellStyle name="Lien hypertexte" xfId="305" builtinId="8" hidden="1"/>
    <cellStyle name="Lien hypertexte" xfId="273" builtinId="8" hidden="1"/>
    <cellStyle name="Lien hypertexte" xfId="241" builtinId="8" hidden="1"/>
    <cellStyle name="Lien hypertexte" xfId="209" builtinId="8" hidden="1"/>
    <cellStyle name="Lien hypertexte" xfId="177" builtinId="8" hidden="1"/>
    <cellStyle name="Lien hypertexte" xfId="145" builtinId="8" hidden="1"/>
    <cellStyle name="Lien hypertexte" xfId="113" builtinId="8" hidden="1"/>
    <cellStyle name="Lien hypertexte" xfId="101" builtinId="8" hidden="1"/>
    <cellStyle name="Lien hypertexte" xfId="85" builtinId="8" hidden="1"/>
    <cellStyle name="Lien hypertexte" xfId="69" builtinId="8" hidden="1"/>
    <cellStyle name="Lien hypertexte" xfId="35" builtinId="8" hidden="1"/>
    <cellStyle name="Lien hypertexte" xfId="45" builtinId="8" hidden="1"/>
    <cellStyle name="Lien hypertexte" xfId="55" builtinId="8" hidden="1"/>
    <cellStyle name="Lien hypertexte" xfId="11" builtinId="8" hidden="1"/>
    <cellStyle name="Lien hypertexte" xfId="17" builtinId="8" hidden="1"/>
    <cellStyle name="Lien hypertexte" xfId="1" builtinId="8" hidden="1"/>
    <cellStyle name="Lien hypertexte" xfId="13" builtinId="8" hidden="1"/>
    <cellStyle name="Lien hypertexte" xfId="33" builtinId="8" hidden="1"/>
    <cellStyle name="Lien hypertexte" xfId="59" builtinId="8" hidden="1"/>
    <cellStyle name="Lien hypertexte" xfId="37" builtinId="8" hidden="1"/>
    <cellStyle name="Lien hypertexte" xfId="27" builtinId="8" hidden="1"/>
    <cellStyle name="Lien hypertexte" xfId="65" builtinId="8" hidden="1"/>
    <cellStyle name="Lien hypertexte" xfId="97" builtinId="8" hidden="1"/>
    <cellStyle name="Lien hypertexte" xfId="81" builtinId="8" hidden="1"/>
    <cellStyle name="Lien hypertexte" xfId="47" builtinId="8" hidden="1"/>
    <cellStyle name="Lien hypertexte" xfId="5" builtinId="8" hidden="1"/>
    <cellStyle name="Lien hypertexte" xfId="41" builtinId="8" hidden="1"/>
    <cellStyle name="Lien hypertexte" xfId="23" builtinId="8" hidden="1"/>
    <cellStyle name="Lien hypertexte" xfId="117" builtinId="8" hidden="1"/>
    <cellStyle name="Lien hypertexte" xfId="213" builtinId="8" hidden="1"/>
    <cellStyle name="Lien hypertexte" xfId="197" builtinId="8" hidden="1"/>
    <cellStyle name="Lien hypertexte" xfId="165" builtinId="8" hidden="1"/>
    <cellStyle name="Lien hypertexte" xfId="149" builtinId="8" hidden="1"/>
    <cellStyle name="Lien hypertexte" xfId="133" builtinId="8" hidden="1"/>
    <cellStyle name="Lien hypertexte" xfId="181" builtinId="8" hidden="1"/>
    <cellStyle name="Lien hypertexte" xfId="245" builtinId="8" hidden="1"/>
    <cellStyle name="Lien hypertexte" xfId="229" builtinId="8" hidden="1"/>
    <cellStyle name="Lien hypertexte" xfId="261" builtinId="8" hidden="1"/>
    <cellStyle name="Lien hypertexte" xfId="277" builtinId="8" hidden="1"/>
    <cellStyle name="Lien hypertexte" xfId="365" builtinId="8"/>
    <cellStyle name="Lien hypertexte 2" xfId="367" xr:uid="{92168808-1A88-5045-95E6-08FD0CC059C8}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76" builtinId="9" hidden="1"/>
    <cellStyle name="Lien hypertexte visité" xfId="178" builtinId="9" hidden="1"/>
    <cellStyle name="Lien hypertexte visité" xfId="152" builtinId="9" hidden="1"/>
    <cellStyle name="Lien hypertexte visité" xfId="156" builtinId="9" hidden="1"/>
    <cellStyle name="Lien hypertexte visité" xfId="148" builtinId="9" hidden="1"/>
    <cellStyle name="Lien hypertexte visité" xfId="144" builtinId="9" hidden="1"/>
    <cellStyle name="Lien hypertexte visité" xfId="170" builtinId="9" hidden="1"/>
    <cellStyle name="Lien hypertexte visité" xfId="168" builtinId="9" hidden="1"/>
    <cellStyle name="Lien hypertexte visité" xfId="212" builtinId="9" hidden="1"/>
    <cellStyle name="Lien hypertexte visité" xfId="200" builtinId="9" hidden="1"/>
    <cellStyle name="Lien hypertexte visité" xfId="188" builtinId="9" hidden="1"/>
    <cellStyle name="Lien hypertexte visité" xfId="234" builtinId="9" hidden="1"/>
    <cellStyle name="Lien hypertexte visité" xfId="316" builtinId="9" hidden="1"/>
    <cellStyle name="Lien hypertexte visité" xfId="306" builtinId="9" hidden="1"/>
    <cellStyle name="Lien hypertexte visité" xfId="292" builtinId="9" hidden="1"/>
    <cellStyle name="Lien hypertexte visité" xfId="268" builtinId="9" hidden="1"/>
    <cellStyle name="Lien hypertexte visité" xfId="258" builtinId="9" hidden="1"/>
    <cellStyle name="Lien hypertexte visité" xfId="244" builtinId="9" hidden="1"/>
    <cellStyle name="Lien hypertexte visité" xfId="330" builtinId="9" hidden="1"/>
    <cellStyle name="Lien hypertexte visité" xfId="342" builtinId="9" hidden="1"/>
    <cellStyle name="Lien hypertexte visité" xfId="214" builtinId="9" hidden="1"/>
    <cellStyle name="Lien hypertexte visité" xfId="112" builtinId="9" hidden="1"/>
    <cellStyle name="Lien hypertexte visité" xfId="86" builtinId="9" hidden="1"/>
    <cellStyle name="Lien hypertexte visité" xfId="60" builtinId="9" hidden="1"/>
    <cellStyle name="Lien hypertexte visité" xfId="8" builtinId="9" hidden="1"/>
    <cellStyle name="Lien hypertexte visité" xfId="20" builtinId="9" hidden="1"/>
    <cellStyle name="Lien hypertexte visité" xfId="58" builtinId="9" hidden="1"/>
    <cellStyle name="Lien hypertexte visité" xfId="64" builtinId="9" hidden="1"/>
    <cellStyle name="Lien hypertexte visité" xfId="68" builtinId="9" hidden="1"/>
    <cellStyle name="Lien hypertexte visité" xfId="72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6" builtinId="9" hidden="1"/>
    <cellStyle name="Lien hypertexte visité" xfId="108" builtinId="9" hidden="1"/>
    <cellStyle name="Lien hypertexte visité" xfId="114" builtinId="9" hidden="1"/>
    <cellStyle name="Lien hypertexte visité" xfId="120" builtinId="9" hidden="1"/>
    <cellStyle name="Lien hypertexte visité" xfId="124" builtinId="9" hidden="1"/>
    <cellStyle name="Lien hypertexte visité" xfId="126" builtinId="9" hidden="1"/>
    <cellStyle name="Lien hypertexte visité" xfId="132" builtinId="9" hidden="1"/>
    <cellStyle name="Lien hypertexte visité" xfId="138" builtinId="9" hidden="1"/>
    <cellStyle name="Lien hypertexte visité" xfId="134" builtinId="9" hidden="1"/>
    <cellStyle name="Lien hypertexte visité" xfId="102" builtinId="9" hidden="1"/>
    <cellStyle name="Lien hypertexte visité" xfId="70" builtinId="9" hidden="1"/>
    <cellStyle name="Lien hypertexte visité" xfId="30" builtinId="9" hidden="1"/>
    <cellStyle name="Lien hypertexte visité" xfId="38" builtinId="9" hidden="1"/>
    <cellStyle name="Lien hypertexte visité" xfId="40" builtinId="9" hidden="1"/>
    <cellStyle name="Lien hypertexte visité" xfId="44" builtinId="9" hidden="1"/>
    <cellStyle name="Lien hypertexte visité" xfId="48" builtinId="9" hidden="1"/>
    <cellStyle name="Lien hypertexte visité" xfId="52" builtinId="9" hidden="1"/>
    <cellStyle name="Lien hypertexte visité" xfId="56" builtinId="9" hidden="1"/>
    <cellStyle name="Lien hypertexte visité" xfId="136" builtinId="9" hidden="1"/>
    <cellStyle name="Lien hypertexte visité" xfId="110" builtinId="9" hidden="1"/>
    <cellStyle name="Lien hypertexte visité" xfId="88" builtinId="9" hidden="1"/>
    <cellStyle name="Lien hypertexte visité" xfId="318" builtinId="9" hidden="1"/>
    <cellStyle name="Lien hypertexte visité" xfId="302" builtinId="9" hidden="1"/>
    <cellStyle name="Lien hypertexte visité" xfId="294" builtinId="9" hidden="1"/>
    <cellStyle name="Lien hypertexte visité" xfId="270" builtinId="9" hidden="1"/>
    <cellStyle name="Lien hypertexte visité" xfId="262" builtinId="9" hidden="1"/>
    <cellStyle name="Lien hypertexte visité" xfId="254" builtinId="9" hidden="1"/>
    <cellStyle name="Lien hypertexte visité" xfId="230" builtinId="9" hidden="1"/>
    <cellStyle name="Lien hypertexte visité" xfId="206" builtinId="9" hidden="1"/>
    <cellStyle name="Lien hypertexte visité" xfId="198" builtinId="9" hidden="1"/>
    <cellStyle name="Lien hypertexte visité" xfId="174" builtinId="9" hidden="1"/>
    <cellStyle name="Lien hypertexte visité" xfId="166" builtinId="9" hidden="1"/>
    <cellStyle name="Lien hypertexte visité" xfId="158" builtinId="9" hidden="1"/>
    <cellStyle name="Lien hypertexte visité" xfId="354" builtinId="9" hidden="1"/>
    <cellStyle name="Lien hypertexte visité" xfId="360" builtinId="9" hidden="1"/>
    <cellStyle name="Lien hypertexte visité" xfId="364" builtinId="9" hidden="1"/>
    <cellStyle name="Lien hypertexte visité" xfId="350" builtinId="9" hidden="1"/>
    <cellStyle name="Lien hypertexte visité" xfId="334" builtinId="9" hidden="1"/>
    <cellStyle name="Lien hypertexte visité" xfId="326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38" builtinId="9" hidden="1"/>
    <cellStyle name="Lien hypertexte visité" xfId="332" builtinId="9" hidden="1"/>
    <cellStyle name="Lien hypertexte visité" xfId="336" builtinId="9" hidden="1"/>
    <cellStyle name="Lien hypertexte visité" xfId="356" builtinId="9" hidden="1"/>
    <cellStyle name="Lien hypertexte visité" xfId="358" builtinId="9" hidden="1"/>
    <cellStyle name="Lien hypertexte visité" xfId="222" builtinId="9" hidden="1"/>
    <cellStyle name="Lien hypertexte visité" xfId="190" builtinId="9" hidden="1"/>
    <cellStyle name="Lien hypertexte visité" xfId="238" builtinId="9" hidden="1"/>
    <cellStyle name="Lien hypertexte visité" xfId="286" builtinId="9" hidden="1"/>
    <cellStyle name="Lien hypertexte visité" xfId="62" builtinId="9" hidden="1"/>
    <cellStyle name="Lien hypertexte visité" xfId="36" builtinId="9" hidden="1"/>
    <cellStyle name="Lien hypertexte visité" xfId="46" builtinId="9" hidden="1"/>
    <cellStyle name="Lien hypertexte visité" xfId="32" builtinId="9" hidden="1"/>
    <cellStyle name="Lien hypertexte visité" xfId="118" builtinId="9" hidden="1"/>
    <cellStyle name="Lien hypertexte visité" xfId="128" builtinId="9" hidden="1"/>
    <cellStyle name="Lien hypertexte visité" xfId="116" builtinId="9" hidden="1"/>
    <cellStyle name="Lien hypertexte visité" xfId="100" builtinId="9" hidden="1"/>
    <cellStyle name="Lien hypertexte visité" xfId="90" builtinId="9" hidden="1"/>
    <cellStyle name="Lien hypertexte visité" xfId="74" builtinId="9" hidden="1"/>
    <cellStyle name="Lien hypertexte visité" xfId="142" builtinId="9" hidden="1"/>
    <cellStyle name="Lien hypertexte visité" xfId="2" builtinId="9" hidden="1"/>
    <cellStyle name="Lien hypertexte visité" xfId="76" builtinId="9" hidden="1"/>
    <cellStyle name="Lien hypertexte visité" xfId="232" builtinId="9" hidden="1"/>
    <cellStyle name="Lien hypertexte visité" xfId="282" builtinId="9" hidden="1"/>
    <cellStyle name="Lien hypertexte visité" xfId="320" builtinId="9" hidden="1"/>
    <cellStyle name="Lien hypertexte visité" xfId="210" builtinId="9" hidden="1"/>
    <cellStyle name="Lien hypertexte visité" xfId="146" builtinId="9" hidden="1"/>
    <cellStyle name="Lien hypertexte visité" xfId="154" builtinId="9" hidden="1"/>
    <cellStyle name="Lien hypertexte visité" xfId="172" builtinId="9" hidden="1"/>
    <cellStyle name="Lien hypertexte visité" xfId="220" builtinId="9" hidden="1"/>
    <cellStyle name="Lien hypertexte visité" xfId="224" builtinId="9" hidden="1"/>
    <cellStyle name="Lien hypertexte visité" xfId="228" builtinId="9" hidden="1"/>
    <cellStyle name="Lien hypertexte visité" xfId="236" builtinId="9" hidden="1"/>
    <cellStyle name="Lien hypertexte visité" xfId="240" builtinId="9" hidden="1"/>
    <cellStyle name="Lien hypertexte visité" xfId="242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64" builtinId="9" hidden="1"/>
    <cellStyle name="Lien hypertexte visité" xfId="266" builtinId="9" hidden="1"/>
    <cellStyle name="Lien hypertexte visité" xfId="272" builtinId="9" hidden="1"/>
    <cellStyle name="Lien hypertexte visité" xfId="274" builtinId="9" hidden="1"/>
    <cellStyle name="Lien hypertexte visité" xfId="280" builtinId="9" hidden="1"/>
    <cellStyle name="Lien hypertexte visité" xfId="284" builtinId="9" hidden="1"/>
    <cellStyle name="Lien hypertexte visité" xfId="288" builtinId="9" hidden="1"/>
    <cellStyle name="Lien hypertexte visité" xfId="296" builtinId="9" hidden="1"/>
    <cellStyle name="Lien hypertexte visité" xfId="300" builtinId="9" hidden="1"/>
    <cellStyle name="Lien hypertexte visité" xfId="304" builtinId="9" hidden="1"/>
    <cellStyle name="Lien hypertexte visité" xfId="308" builtinId="9" hidden="1"/>
    <cellStyle name="Lien hypertexte visité" xfId="312" builtinId="9" hidden="1"/>
    <cellStyle name="Lien hypertexte visité" xfId="314" builtinId="9" hidden="1"/>
    <cellStyle name="Lien hypertexte visité" xfId="322" builtinId="9" hidden="1"/>
    <cellStyle name="Lien hypertexte visité" xfId="328" builtinId="9" hidden="1"/>
    <cellStyle name="Lien hypertexte visité" xfId="298" builtinId="9" hidden="1"/>
    <cellStyle name="Lien hypertexte visité" xfId="276" builtinId="9" hidden="1"/>
    <cellStyle name="Lien hypertexte visité" xfId="256" builtinId="9" hidden="1"/>
    <cellStyle name="Lien hypertexte visité" xfId="180" builtinId="9" hidden="1"/>
    <cellStyle name="Lien hypertexte visité" xfId="184" builtinId="9" hidden="1"/>
    <cellStyle name="Lien hypertexte visité" xfId="186" builtinId="9" hidden="1"/>
    <cellStyle name="Lien hypertexte visité" xfId="194" builtinId="9" hidden="1"/>
    <cellStyle name="Lien hypertexte visité" xfId="196" builtinId="9" hidden="1"/>
    <cellStyle name="Lien hypertexte visité" xfId="202" builtinId="9" hidden="1"/>
    <cellStyle name="Lien hypertexte visité" xfId="204" builtinId="9" hidden="1"/>
    <cellStyle name="Lien hypertexte visité" xfId="208" builtinId="9" hidden="1"/>
    <cellStyle name="Lien hypertexte visité" xfId="216" builtinId="9" hidden="1"/>
    <cellStyle name="Lien hypertexte visité" xfId="218" builtinId="9" hidden="1"/>
    <cellStyle name="Lien hypertexte visité" xfId="192" builtinId="9" hidden="1"/>
    <cellStyle name="Lien hypertexte visité" xfId="324" builtinId="9" hidden="1"/>
    <cellStyle name="Lien hypertexte visité" xfId="290" builtinId="9" hidden="1"/>
    <cellStyle name="Lien hypertexte visité" xfId="260" builtinId="9" hidden="1"/>
    <cellStyle name="Lien hypertexte visité" xfId="226" builtinId="9" hidden="1"/>
    <cellStyle name="Lien hypertexte visité" xfId="34" builtinId="9" hidden="1"/>
    <cellStyle name="Lien hypertexte visité" xfId="140" builtinId="9" hidden="1"/>
    <cellStyle name="Lien hypertexte visité" xfId="130" builtinId="9" hidden="1"/>
    <cellStyle name="Lien hypertexte visité" xfId="122" builtinId="9" hidden="1"/>
    <cellStyle name="Lien hypertexte visité" xfId="104" builtinId="9" hidden="1"/>
    <cellStyle name="Lien hypertexte visité" xfId="94" builtinId="9" hidden="1"/>
    <cellStyle name="Lien hypertexte visité" xfId="84" builtinId="9" hidden="1"/>
    <cellStyle name="Lien hypertexte visité" xfId="66" builtinId="9" hidden="1"/>
    <cellStyle name="Lien hypertexte visité" xfId="150" builtinId="9" hidden="1"/>
    <cellStyle name="Lien hypertexte visité" xfId="246" builtinId="9" hidden="1"/>
    <cellStyle name="Lien hypertexte visité" xfId="278" builtinId="9" hidden="1"/>
    <cellStyle name="Lien hypertexte visité" xfId="310" builtinId="9" hidden="1"/>
    <cellStyle name="Lien hypertexte visité" xfId="362" builtinId="9" hidden="1"/>
    <cellStyle name="Lien hypertexte visité" xfId="352" builtinId="9" hidden="1"/>
    <cellStyle name="Lien hypertexte visité" xfId="340" builtinId="9" hidden="1"/>
    <cellStyle name="Lien hypertexte visité" xfId="182" builtinId="9" hidden="1"/>
    <cellStyle name="Lien hypertexte visité" xfId="10" builtinId="9" hidden="1"/>
    <cellStyle name="Lien hypertexte visité" xfId="6" builtinId="9" hidden="1"/>
    <cellStyle name="Lien hypertexte visité" xfId="12" builtinId="9" hidden="1"/>
    <cellStyle name="Lien hypertexte visité" xfId="28" builtinId="9" hidden="1"/>
    <cellStyle name="Lien hypertexte visité" xfId="18" builtinId="9" hidden="1"/>
    <cellStyle name="Lien hypertexte visité" xfId="50" builtinId="9" hidden="1"/>
    <cellStyle name="Lien hypertexte visité" xfId="42" builtinId="9" hidden="1"/>
    <cellStyle name="Lien hypertexte visité" xfId="4" builtinId="9" hidden="1"/>
    <cellStyle name="Lien hypertexte visité" xfId="24" builtinId="9" hidden="1"/>
    <cellStyle name="Lien hypertexte visité" xfId="26" builtinId="9" hidden="1"/>
    <cellStyle name="Lien hypertexte visité" xfId="22" builtinId="9" hidden="1"/>
    <cellStyle name="Lien hypertexte visité" xfId="14" builtinId="9" hidden="1"/>
    <cellStyle name="Lien hypertexte visité" xfId="16" builtinId="9" hidden="1"/>
    <cellStyle name="Lien hypertexte visité" xfId="54" builtinId="9" hidden="1"/>
    <cellStyle name="Normal" xfId="0" builtinId="0"/>
    <cellStyle name="Normal 2" xfId="366" xr:uid="{7991564A-A80C-2E4B-9645-4EAA17883BAB}"/>
    <cellStyle name="Normal 2 2" xfId="368" xr:uid="{B49A5837-41CB-094F-92E9-F5634881424B}"/>
  </cellStyles>
  <dxfs count="4443">
    <dxf>
      <font>
        <color theme="0"/>
      </font>
    </dxf>
    <dxf>
      <font>
        <color theme="0"/>
      </font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/>
        <i val="0"/>
        <strike val="0"/>
        <u val="none"/>
        <color rgb="FFFF0000"/>
      </font>
      <fill>
        <patternFill patternType="solid">
          <bgColor rgb="FF268DCD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theme="0"/>
      </font>
      <fill>
        <patternFill>
          <bgColor rgb="FFCF98FF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theme="0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 patternType="solid">
          <bgColor rgb="FF268DCD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268DCD"/>
      <color rgb="FF33B1FF"/>
      <color rgb="FFFFCCCC"/>
      <color rgb="FF9B26CE"/>
      <color rgb="FFFEF2CC"/>
      <color rgb="FFFDCDCD"/>
      <color rgb="FFDDEBF9"/>
      <color rgb="FF751ED8"/>
      <color rgb="FFA6A6A6"/>
      <color rgb="FF77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AP$48" max="20" page="10" val="0"/>
</file>

<file path=xl/ctrlProps/ctrlProp2.xml><?xml version="1.0" encoding="utf-8"?>
<formControlPr xmlns="http://schemas.microsoft.com/office/spreadsheetml/2009/9/main" objectType="Spin" dx="15" fmlaLink="$AP$49" max="20" page="10" val="0"/>
</file>

<file path=xl/ctrlProps/ctrlProp3.xml><?xml version="1.0" encoding="utf-8"?>
<formControlPr xmlns="http://schemas.microsoft.com/office/spreadsheetml/2009/9/main" objectType="Spin" dx="15" fmlaLink="$AP$50" max="20" page="10" val="0"/>
</file>

<file path=xl/ctrlProps/ctrlProp4.xml><?xml version="1.0" encoding="utf-8"?>
<formControlPr xmlns="http://schemas.microsoft.com/office/spreadsheetml/2009/9/main" objectType="Spin" dx="15" fmlaLink="$AP$51" max="20" page="10" val="0"/>
</file>

<file path=xl/ctrlProps/ctrlProp5.xml><?xml version="1.0" encoding="utf-8"?>
<formControlPr xmlns="http://schemas.microsoft.com/office/spreadsheetml/2009/9/main" objectType="Spin" dx="15" fmlaLink="$AP$53" max="20" page="10" val="0"/>
</file>

<file path=xl/ctrlProps/ctrlProp6.xml><?xml version="1.0" encoding="utf-8"?>
<formControlPr xmlns="http://schemas.microsoft.com/office/spreadsheetml/2009/9/main" objectType="Spin" dx="15" fmlaLink="$AP$54" max="20" page="10" val="0"/>
</file>

<file path=xl/ctrlProps/ctrlProp7.xml><?xml version="1.0" encoding="utf-8"?>
<formControlPr xmlns="http://schemas.microsoft.com/office/spreadsheetml/2009/9/main" objectType="Spin" dx="15" fmlaLink="$AP$55" max="20" page="10" val="0"/>
</file>

<file path=xl/ctrlProps/ctrlProp8.xml><?xml version="1.0" encoding="utf-8"?>
<formControlPr xmlns="http://schemas.microsoft.com/office/spreadsheetml/2009/9/main" objectType="Spin" dx="15" fmlaLink="$AP$56" max="20" page="10" val="0"/>
</file>

<file path=xl/ctrlProps/ctrlProp9.xml><?xml version="1.0" encoding="utf-8"?>
<formControlPr xmlns="http://schemas.microsoft.com/office/spreadsheetml/2009/9/main" objectType="Spin" dx="15" fmlaLink="$AP$58" max="20" page="10" val="0"/>
</file>

<file path=xl/ctrlProps/ctrlProp10.xml><?xml version="1.0" encoding="utf-8"?>
<formControlPr xmlns="http://schemas.microsoft.com/office/spreadsheetml/2009/9/main" objectType="Spin" dx="15" fmlaLink="$AP$59" max="20" page="10" val="0"/>
</file>

<file path=xl/ctrlProps/ctrlProp11.xml><?xml version="1.0" encoding="utf-8"?>
<formControlPr xmlns="http://schemas.microsoft.com/office/spreadsheetml/2009/9/main" objectType="Spin" dx="15" fmlaLink="$AP$60" max="20" page="10" val="0"/>
</file>

<file path=xl/ctrlProps/ctrlProp12.xml><?xml version="1.0" encoding="utf-8"?>
<formControlPr xmlns="http://schemas.microsoft.com/office/spreadsheetml/2009/9/main" objectType="Spin" dx="15" fmlaLink="$AP$61" max="20" page="10" val="0"/>
</file>

<file path=xl/ctrlProps/ctrlProp13.xml><?xml version="1.0" encoding="utf-8"?>
<formControlPr xmlns="http://schemas.microsoft.com/office/spreadsheetml/2009/9/main" objectType="Spin" dx="15" fmlaLink="$AP$71" max="20" page="10" val="0"/>
</file>

<file path=xl/ctrlProps/ctrlProp14.xml><?xml version="1.0" encoding="utf-8"?>
<formControlPr xmlns="http://schemas.microsoft.com/office/spreadsheetml/2009/9/main" objectType="Spin" dx="15" fmlaLink="$AP$72" max="20" page="10" val="0"/>
</file>

<file path=xl/ctrlProps/ctrlProp15.xml><?xml version="1.0" encoding="utf-8"?>
<formControlPr xmlns="http://schemas.microsoft.com/office/spreadsheetml/2009/9/main" objectType="Spin" dx="15" fmlaLink="$AP$73" max="20" page="10" val="0"/>
</file>

<file path=xl/ctrlProps/ctrlProp16.xml><?xml version="1.0" encoding="utf-8"?>
<formControlPr xmlns="http://schemas.microsoft.com/office/spreadsheetml/2009/9/main" objectType="Spin" dx="15" fmlaLink="$AP$74" max="20" page="10" val="0"/>
</file>

<file path=xl/ctrlProps/ctrlProp17.xml><?xml version="1.0" encoding="utf-8"?>
<formControlPr xmlns="http://schemas.microsoft.com/office/spreadsheetml/2009/9/main" objectType="Spin" dx="15" fmlaLink="$AP$76" max="20" page="10" val="0"/>
</file>

<file path=xl/ctrlProps/ctrlProp18.xml><?xml version="1.0" encoding="utf-8"?>
<formControlPr xmlns="http://schemas.microsoft.com/office/spreadsheetml/2009/9/main" objectType="Spin" dx="15" fmlaLink="$AP$77" max="20" page="10" val="0"/>
</file>

<file path=xl/ctrlProps/ctrlProp19.xml><?xml version="1.0" encoding="utf-8"?>
<formControlPr xmlns="http://schemas.microsoft.com/office/spreadsheetml/2009/9/main" objectType="Spin" dx="15" fmlaLink="$AP$78" max="20" page="10" val="0"/>
</file>

<file path=xl/ctrlProps/ctrlProp20.xml><?xml version="1.0" encoding="utf-8"?>
<formControlPr xmlns="http://schemas.microsoft.com/office/spreadsheetml/2009/9/main" objectType="Spin" dx="15" fmlaLink="$AP$79" max="20" page="10" val="0"/>
</file>

<file path=xl/ctrlProps/ctrlProp21.xml><?xml version="1.0" encoding="utf-8"?>
<formControlPr xmlns="http://schemas.microsoft.com/office/spreadsheetml/2009/9/main" objectType="Spin" dx="15" fmlaLink="$AP$81" max="20" page="10" val="0"/>
</file>

<file path=xl/ctrlProps/ctrlProp22.xml><?xml version="1.0" encoding="utf-8"?>
<formControlPr xmlns="http://schemas.microsoft.com/office/spreadsheetml/2009/9/main" objectType="Spin" dx="15" fmlaLink="$AP$82" max="20" page="10" val="0"/>
</file>

<file path=xl/ctrlProps/ctrlProp23.xml><?xml version="1.0" encoding="utf-8"?>
<formControlPr xmlns="http://schemas.microsoft.com/office/spreadsheetml/2009/9/main" objectType="Spin" dx="15" fmlaLink="$AP$83" max="20" page="10" val="0"/>
</file>

<file path=xl/ctrlProps/ctrlProp24.xml><?xml version="1.0" encoding="utf-8"?>
<formControlPr xmlns="http://schemas.microsoft.com/office/spreadsheetml/2009/9/main" objectType="Spin" dx="15" fmlaLink="$AP$84" max="20" page="10" val="0"/>
</file>

<file path=xl/ctrlProps/ctrlProp25.xml><?xml version="1.0" encoding="utf-8"?>
<formControlPr xmlns="http://schemas.microsoft.com/office/spreadsheetml/2009/9/main" objectType="Spin" dx="15" fmlaLink="$AP$242" max="20" page="10" val="0"/>
</file>

<file path=xl/ctrlProps/ctrlProp26.xml><?xml version="1.0" encoding="utf-8"?>
<formControlPr xmlns="http://schemas.microsoft.com/office/spreadsheetml/2009/9/main" objectType="Spin" dx="15" fmlaLink="$AP$243" max="20" page="10" val="0"/>
</file>

<file path=xl/ctrlProps/ctrlProp27.xml><?xml version="1.0" encoding="utf-8"?>
<formControlPr xmlns="http://schemas.microsoft.com/office/spreadsheetml/2009/9/main" objectType="Spin" dx="15" fmlaLink="$AP$244" max="20" page="10" val="0"/>
</file>

<file path=xl/ctrlProps/ctrlProp28.xml><?xml version="1.0" encoding="utf-8"?>
<formControlPr xmlns="http://schemas.microsoft.com/office/spreadsheetml/2009/9/main" objectType="Spin" dx="15" fmlaLink="$AP$245" max="20" page="10" val="0"/>
</file>

<file path=xl/ctrlProps/ctrlProp29.xml><?xml version="1.0" encoding="utf-8"?>
<formControlPr xmlns="http://schemas.microsoft.com/office/spreadsheetml/2009/9/main" objectType="Spin" dx="15" fmlaLink="$AP$259" max="20" page="10" val="0"/>
</file>

<file path=xl/ctrlProps/ctrlProp30.xml><?xml version="1.0" encoding="utf-8"?>
<formControlPr xmlns="http://schemas.microsoft.com/office/spreadsheetml/2009/9/main" objectType="Spin" dx="15" fmlaLink="$AP$260" max="20" page="10" val="0"/>
</file>

<file path=xl/ctrlProps/ctrlProp31.xml><?xml version="1.0" encoding="utf-8"?>
<formControlPr xmlns="http://schemas.microsoft.com/office/spreadsheetml/2009/9/main" objectType="Spin" dx="15" fmlaLink="$AP$261" max="20" page="10" val="0"/>
</file>

<file path=xl/ctrlProps/ctrlProp32.xml><?xml version="1.0" encoding="utf-8"?>
<formControlPr xmlns="http://schemas.microsoft.com/office/spreadsheetml/2009/9/main" objectType="Spin" dx="15" fmlaLink="$AP$262" max="20" page="10" val="0"/>
</file>

<file path=xl/ctrlProps/ctrlProp33.xml><?xml version="1.0" encoding="utf-8"?>
<formControlPr xmlns="http://schemas.microsoft.com/office/spreadsheetml/2009/9/main" objectType="Spin" dx="15" fmlaLink="$AP$25" max="20" page="10" val="0"/>
</file>

<file path=xl/ctrlProps/ctrlProp34.xml><?xml version="1.0" encoding="utf-8"?>
<formControlPr xmlns="http://schemas.microsoft.com/office/spreadsheetml/2009/9/main" objectType="Spin" dx="15" fmlaLink="$AP$26" max="20" page="10" val="0"/>
</file>

<file path=xl/ctrlProps/ctrlProp35.xml><?xml version="1.0" encoding="utf-8"?>
<formControlPr xmlns="http://schemas.microsoft.com/office/spreadsheetml/2009/9/main" objectType="Spin" dx="15" fmlaLink="$AP$27" max="20" page="10" val="0"/>
</file>

<file path=xl/ctrlProps/ctrlProp36.xml><?xml version="1.0" encoding="utf-8"?>
<formControlPr xmlns="http://schemas.microsoft.com/office/spreadsheetml/2009/9/main" objectType="Spin" dx="15" fmlaLink="$AP$28" max="20" page="10" val="0"/>
</file>

<file path=xl/ctrlProps/ctrlProp37.xml><?xml version="1.0" encoding="utf-8"?>
<formControlPr xmlns="http://schemas.microsoft.com/office/spreadsheetml/2009/9/main" objectType="Spin" dx="15" fmlaLink="$AP$30" max="20" page="10" val="0"/>
</file>

<file path=xl/ctrlProps/ctrlProp38.xml><?xml version="1.0" encoding="utf-8"?>
<formControlPr xmlns="http://schemas.microsoft.com/office/spreadsheetml/2009/9/main" objectType="Spin" dx="15" fmlaLink="$AP$31" max="20" page="10" val="0"/>
</file>

<file path=xl/ctrlProps/ctrlProp39.xml><?xml version="1.0" encoding="utf-8"?>
<formControlPr xmlns="http://schemas.microsoft.com/office/spreadsheetml/2009/9/main" objectType="Spin" dx="15" fmlaLink="$AP$32" max="20" page="10" val="0"/>
</file>

<file path=xl/ctrlProps/ctrlProp40.xml><?xml version="1.0" encoding="utf-8"?>
<formControlPr xmlns="http://schemas.microsoft.com/office/spreadsheetml/2009/9/main" objectType="Spin" dx="15" fmlaLink="$AP$33" max="20" page="10" val="0"/>
</file>

<file path=xl/ctrlProps/ctrlProp41.xml><?xml version="1.0" encoding="utf-8"?>
<formControlPr xmlns="http://schemas.microsoft.com/office/spreadsheetml/2009/9/main" objectType="Spin" dx="15" fmlaLink="$AP$35" max="20" page="10" val="0"/>
</file>

<file path=xl/ctrlProps/ctrlProp42.xml><?xml version="1.0" encoding="utf-8"?>
<formControlPr xmlns="http://schemas.microsoft.com/office/spreadsheetml/2009/9/main" objectType="Spin" dx="15" fmlaLink="$AP$36" max="20" page="10" val="0"/>
</file>

<file path=xl/ctrlProps/ctrlProp43.xml><?xml version="1.0" encoding="utf-8"?>
<formControlPr xmlns="http://schemas.microsoft.com/office/spreadsheetml/2009/9/main" objectType="Spin" dx="15" fmlaLink="$AP$37" max="20" page="10" val="0"/>
</file>

<file path=xl/ctrlProps/ctrlProp44.xml><?xml version="1.0" encoding="utf-8"?>
<formControlPr xmlns="http://schemas.microsoft.com/office/spreadsheetml/2009/9/main" objectType="Spin" dx="15" fmlaLink="$AP$38" max="20" page="10" val="0"/>
</file>

<file path=xl/ctrlProps/ctrlProp45.xml><?xml version="1.0" encoding="utf-8"?>
<formControlPr xmlns="http://schemas.microsoft.com/office/spreadsheetml/2009/9/main" objectType="Spin" dx="15" fmlaLink="$AP$48" max="20" page="10" val="0"/>
</file>

<file path=xl/ctrlProps/ctrlProp46.xml><?xml version="1.0" encoding="utf-8"?>
<formControlPr xmlns="http://schemas.microsoft.com/office/spreadsheetml/2009/9/main" objectType="Spin" dx="15" fmlaLink="$AP$49" max="20" page="10" val="0"/>
</file>

<file path=xl/ctrlProps/ctrlProp47.xml><?xml version="1.0" encoding="utf-8"?>
<formControlPr xmlns="http://schemas.microsoft.com/office/spreadsheetml/2009/9/main" objectType="Spin" dx="15" fmlaLink="$AP$50" max="20" page="10" val="0"/>
</file>

<file path=xl/ctrlProps/ctrlProp48.xml><?xml version="1.0" encoding="utf-8"?>
<formControlPr xmlns="http://schemas.microsoft.com/office/spreadsheetml/2009/9/main" objectType="Spin" dx="15" fmlaLink="$AP$51" max="20" page="10" val="0"/>
</file>

<file path=xl/ctrlProps/ctrlProp49.xml><?xml version="1.0" encoding="utf-8"?>
<formControlPr xmlns="http://schemas.microsoft.com/office/spreadsheetml/2009/9/main" objectType="Spin" dx="15" fmlaLink="$AP$53" max="20" page="10" val="0"/>
</file>

<file path=xl/ctrlProps/ctrlProp50.xml><?xml version="1.0" encoding="utf-8"?>
<formControlPr xmlns="http://schemas.microsoft.com/office/spreadsheetml/2009/9/main" objectType="Spin" dx="15" fmlaLink="$AP$54" max="20" page="10" val="0"/>
</file>

<file path=xl/ctrlProps/ctrlProp51.xml><?xml version="1.0" encoding="utf-8"?>
<formControlPr xmlns="http://schemas.microsoft.com/office/spreadsheetml/2009/9/main" objectType="Spin" dx="15" fmlaLink="$AP$55" max="20" page="10" val="0"/>
</file>

<file path=xl/ctrlProps/ctrlProp52.xml><?xml version="1.0" encoding="utf-8"?>
<formControlPr xmlns="http://schemas.microsoft.com/office/spreadsheetml/2009/9/main" objectType="Spin" dx="15" fmlaLink="$AP$56" max="20" page="10" val="0"/>
</file>

<file path=xl/ctrlProps/ctrlProp53.xml><?xml version="1.0" encoding="utf-8"?>
<formControlPr xmlns="http://schemas.microsoft.com/office/spreadsheetml/2009/9/main" objectType="Spin" dx="15" fmlaLink="$AP$58" max="20" page="10" val="0"/>
</file>

<file path=xl/ctrlProps/ctrlProp54.xml><?xml version="1.0" encoding="utf-8"?>
<formControlPr xmlns="http://schemas.microsoft.com/office/spreadsheetml/2009/9/main" objectType="Spin" dx="15" fmlaLink="$AP$59" max="20" page="10" val="0"/>
</file>

<file path=xl/ctrlProps/ctrlProp55.xml><?xml version="1.0" encoding="utf-8"?>
<formControlPr xmlns="http://schemas.microsoft.com/office/spreadsheetml/2009/9/main" objectType="Spin" dx="15" fmlaLink="$AP$60" max="20" page="10" val="0"/>
</file>

<file path=xl/ctrlProps/ctrlProp56.xml><?xml version="1.0" encoding="utf-8"?>
<formControlPr xmlns="http://schemas.microsoft.com/office/spreadsheetml/2009/9/main" objectType="Spin" dx="15" fmlaLink="$AP$61" max="20" page="10" val="0"/>
</file>

<file path=xl/ctrlProps/ctrlProp57.xml><?xml version="1.0" encoding="utf-8"?>
<formControlPr xmlns="http://schemas.microsoft.com/office/spreadsheetml/2009/9/main" objectType="Spin" dx="15" fmlaLink="$AP$71" max="20" page="10" val="0"/>
</file>

<file path=xl/ctrlProps/ctrlProp58.xml><?xml version="1.0" encoding="utf-8"?>
<formControlPr xmlns="http://schemas.microsoft.com/office/spreadsheetml/2009/9/main" objectType="Spin" dx="15" fmlaLink="$AP$72" max="20" page="10" val="0"/>
</file>

<file path=xl/ctrlProps/ctrlProp59.xml><?xml version="1.0" encoding="utf-8"?>
<formControlPr xmlns="http://schemas.microsoft.com/office/spreadsheetml/2009/9/main" objectType="Spin" dx="15" fmlaLink="$AP$73" max="20" page="10" val="0"/>
</file>

<file path=xl/ctrlProps/ctrlProp60.xml><?xml version="1.0" encoding="utf-8"?>
<formControlPr xmlns="http://schemas.microsoft.com/office/spreadsheetml/2009/9/main" objectType="Spin" dx="15" fmlaLink="$AP$74" max="20" page="10" val="0"/>
</file>

<file path=xl/ctrlProps/ctrlProp61.xml><?xml version="1.0" encoding="utf-8"?>
<formControlPr xmlns="http://schemas.microsoft.com/office/spreadsheetml/2009/9/main" objectType="Spin" dx="15" fmlaLink="$AP$76" max="20" page="10" val="0"/>
</file>

<file path=xl/ctrlProps/ctrlProp62.xml><?xml version="1.0" encoding="utf-8"?>
<formControlPr xmlns="http://schemas.microsoft.com/office/spreadsheetml/2009/9/main" objectType="Spin" dx="15" fmlaLink="$AP$77" max="20" page="10" val="0"/>
</file>

<file path=xl/ctrlProps/ctrlProp63.xml><?xml version="1.0" encoding="utf-8"?>
<formControlPr xmlns="http://schemas.microsoft.com/office/spreadsheetml/2009/9/main" objectType="Spin" dx="15" fmlaLink="$AP$78" max="20" page="10" val="0"/>
</file>

<file path=xl/ctrlProps/ctrlProp64.xml><?xml version="1.0" encoding="utf-8"?>
<formControlPr xmlns="http://schemas.microsoft.com/office/spreadsheetml/2009/9/main" objectType="Spin" dx="15" fmlaLink="$AP$79" max="20" page="10" val="0"/>
</file>

<file path=xl/ctrlProps/ctrlProp65.xml><?xml version="1.0" encoding="utf-8"?>
<formControlPr xmlns="http://schemas.microsoft.com/office/spreadsheetml/2009/9/main" objectType="Spin" dx="15" fmlaLink="$AP$81" max="20" page="10" val="0"/>
</file>

<file path=xl/ctrlProps/ctrlProp66.xml><?xml version="1.0" encoding="utf-8"?>
<formControlPr xmlns="http://schemas.microsoft.com/office/spreadsheetml/2009/9/main" objectType="Spin" dx="15" fmlaLink="$AP$82" max="20" page="10" val="0"/>
</file>

<file path=xl/ctrlProps/ctrlProp67.xml><?xml version="1.0" encoding="utf-8"?>
<formControlPr xmlns="http://schemas.microsoft.com/office/spreadsheetml/2009/9/main" objectType="Spin" dx="15" fmlaLink="$AP$83" max="20" page="10" val="0"/>
</file>

<file path=xl/ctrlProps/ctrlProp68.xml><?xml version="1.0" encoding="utf-8"?>
<formControlPr xmlns="http://schemas.microsoft.com/office/spreadsheetml/2009/9/main" objectType="Spin" dx="15" fmlaLink="$AP$84" max="20" page="10" val="0"/>
</file>

<file path=xl/ctrlProps/ctrlProp69.xml><?xml version="1.0" encoding="utf-8"?>
<formControlPr xmlns="http://schemas.microsoft.com/office/spreadsheetml/2009/9/main" objectType="Spin" dx="15" fmlaLink="$AP$25" max="20" page="10" val="0"/>
</file>

<file path=xl/ctrlProps/ctrlProp70.xml><?xml version="1.0" encoding="utf-8"?>
<formControlPr xmlns="http://schemas.microsoft.com/office/spreadsheetml/2009/9/main" objectType="Spin" dx="15" fmlaLink="$AP$26" max="20" page="10" val="0"/>
</file>

<file path=xl/ctrlProps/ctrlProp71.xml><?xml version="1.0" encoding="utf-8"?>
<formControlPr xmlns="http://schemas.microsoft.com/office/spreadsheetml/2009/9/main" objectType="Spin" dx="15" fmlaLink="$AP$27" max="20" page="10" val="0"/>
</file>

<file path=xl/ctrlProps/ctrlProp72.xml><?xml version="1.0" encoding="utf-8"?>
<formControlPr xmlns="http://schemas.microsoft.com/office/spreadsheetml/2009/9/main" objectType="Spin" dx="15" fmlaLink="$AP$28" max="20" page="10" val="0"/>
</file>

<file path=xl/ctrlProps/ctrlProp73.xml><?xml version="1.0" encoding="utf-8"?>
<formControlPr xmlns="http://schemas.microsoft.com/office/spreadsheetml/2009/9/main" objectType="Spin" dx="15" fmlaLink="$AP$30" max="20" page="10" val="0"/>
</file>

<file path=xl/ctrlProps/ctrlProp74.xml><?xml version="1.0" encoding="utf-8"?>
<formControlPr xmlns="http://schemas.microsoft.com/office/spreadsheetml/2009/9/main" objectType="Spin" dx="15" fmlaLink="$AP$31" max="20" page="10" val="0"/>
</file>

<file path=xl/ctrlProps/ctrlProp75.xml><?xml version="1.0" encoding="utf-8"?>
<formControlPr xmlns="http://schemas.microsoft.com/office/spreadsheetml/2009/9/main" objectType="Spin" dx="15" fmlaLink="$AP$32" max="20" page="10" val="0"/>
</file>

<file path=xl/ctrlProps/ctrlProp76.xml><?xml version="1.0" encoding="utf-8"?>
<formControlPr xmlns="http://schemas.microsoft.com/office/spreadsheetml/2009/9/main" objectType="Spin" dx="15" fmlaLink="$AP$33" max="20" page="10" val="0"/>
</file>

<file path=xl/ctrlProps/ctrlProp77.xml><?xml version="1.0" encoding="utf-8"?>
<formControlPr xmlns="http://schemas.microsoft.com/office/spreadsheetml/2009/9/main" objectType="Spin" dx="15" fmlaLink="$AP$35" max="20" page="10" val="0"/>
</file>

<file path=xl/ctrlProps/ctrlProp78.xml><?xml version="1.0" encoding="utf-8"?>
<formControlPr xmlns="http://schemas.microsoft.com/office/spreadsheetml/2009/9/main" objectType="Spin" dx="15" fmlaLink="$AP$36" max="20" page="10" val="0"/>
</file>

<file path=xl/ctrlProps/ctrlProp79.xml><?xml version="1.0" encoding="utf-8"?>
<formControlPr xmlns="http://schemas.microsoft.com/office/spreadsheetml/2009/9/main" objectType="Spin" dx="15" fmlaLink="$AP$37" max="20" page="10" val="0"/>
</file>

<file path=xl/ctrlProps/ctrlProp80.xml><?xml version="1.0" encoding="utf-8"?>
<formControlPr xmlns="http://schemas.microsoft.com/office/spreadsheetml/2009/9/main" objectType="Spin" dx="15" fmlaLink="$AP$38" max="20" page="10" val="0"/>
</file>

<file path=xl/ctrlProps/ctrlProp81.xml><?xml version="1.0" encoding="utf-8"?>
<formControlPr xmlns="http://schemas.microsoft.com/office/spreadsheetml/2009/9/main" objectType="Spin" dx="15" fmlaLink="$AP$48" max="20" page="10" val="0"/>
</file>

<file path=xl/ctrlProps/ctrlProp82.xml><?xml version="1.0" encoding="utf-8"?>
<formControlPr xmlns="http://schemas.microsoft.com/office/spreadsheetml/2009/9/main" objectType="Spin" dx="15" fmlaLink="$AP$49" max="20" page="10" val="0"/>
</file>

<file path=xl/ctrlProps/ctrlProp83.xml><?xml version="1.0" encoding="utf-8"?>
<formControlPr xmlns="http://schemas.microsoft.com/office/spreadsheetml/2009/9/main" objectType="Spin" dx="15" fmlaLink="$AP$50" max="20" page="10" val="0"/>
</file>

<file path=xl/ctrlProps/ctrlProp84.xml><?xml version="1.0" encoding="utf-8"?>
<formControlPr xmlns="http://schemas.microsoft.com/office/spreadsheetml/2009/9/main" objectType="Spin" dx="15" fmlaLink="$AP$51" max="20" page="10" val="0"/>
</file>

<file path=xl/ctrlProps/ctrlProp85.xml><?xml version="1.0" encoding="utf-8"?>
<formControlPr xmlns="http://schemas.microsoft.com/office/spreadsheetml/2009/9/main" objectType="Spin" dx="15" fmlaLink="$AP$53" max="20" page="10" val="0"/>
</file>

<file path=xl/ctrlProps/ctrlProp86.xml><?xml version="1.0" encoding="utf-8"?>
<formControlPr xmlns="http://schemas.microsoft.com/office/spreadsheetml/2009/9/main" objectType="Spin" dx="15" fmlaLink="$AP$54" max="20" page="10" val="0"/>
</file>

<file path=xl/ctrlProps/ctrlProp87.xml><?xml version="1.0" encoding="utf-8"?>
<formControlPr xmlns="http://schemas.microsoft.com/office/spreadsheetml/2009/9/main" objectType="Spin" dx="15" fmlaLink="$AP$55" max="20" page="10" val="0"/>
</file>

<file path=xl/ctrlProps/ctrlProp88.xml><?xml version="1.0" encoding="utf-8"?>
<formControlPr xmlns="http://schemas.microsoft.com/office/spreadsheetml/2009/9/main" objectType="Spin" dx="15" fmlaLink="$AP$56" max="20" page="10" val="0"/>
</file>

<file path=xl/ctrlProps/ctrlProp89.xml><?xml version="1.0" encoding="utf-8"?>
<formControlPr xmlns="http://schemas.microsoft.com/office/spreadsheetml/2009/9/main" objectType="Spin" dx="15" fmlaLink="$AP$58" max="20" page="10" val="0"/>
</file>

<file path=xl/ctrlProps/ctrlProp90.xml><?xml version="1.0" encoding="utf-8"?>
<formControlPr xmlns="http://schemas.microsoft.com/office/spreadsheetml/2009/9/main" objectType="Spin" dx="15" fmlaLink="$AP$59" max="20" page="10" val="0"/>
</file>

<file path=xl/ctrlProps/ctrlProp91.xml><?xml version="1.0" encoding="utf-8"?>
<formControlPr xmlns="http://schemas.microsoft.com/office/spreadsheetml/2009/9/main" objectType="Spin" dx="15" fmlaLink="$AP$60" max="20" page="10" val="0"/>
</file>

<file path=xl/ctrlProps/ctrlProp92.xml><?xml version="1.0" encoding="utf-8"?>
<formControlPr xmlns="http://schemas.microsoft.com/office/spreadsheetml/2009/9/main" objectType="Spin" dx="15" fmlaLink="$AP$61" max="20" page="10" val="0"/>
</file>

<file path=xl/ctrlProps/ctrlProp93.xml><?xml version="1.0" encoding="utf-8"?>
<formControlPr xmlns="http://schemas.microsoft.com/office/spreadsheetml/2009/9/main" objectType="Spin" dx="15" fmlaLink="$AP$71" max="20" page="10" val="0"/>
</file>

<file path=xl/ctrlProps/ctrlProp94.xml><?xml version="1.0" encoding="utf-8"?>
<formControlPr xmlns="http://schemas.microsoft.com/office/spreadsheetml/2009/9/main" objectType="Spin" dx="15" fmlaLink="$AP$72" max="20" page="10" val="0"/>
</file>

<file path=xl/ctrlProps/ctrlProp95.xml><?xml version="1.0" encoding="utf-8"?>
<formControlPr xmlns="http://schemas.microsoft.com/office/spreadsheetml/2009/9/main" objectType="Spin" dx="15" fmlaLink="$AP$73" max="20" page="10" val="0"/>
</file>

<file path=xl/ctrlProps/ctrlProp96.xml><?xml version="1.0" encoding="utf-8"?>
<formControlPr xmlns="http://schemas.microsoft.com/office/spreadsheetml/2009/9/main" objectType="Spin" dx="15" fmlaLink="$AP$74" max="20" page="10" val="0"/>
</file>

<file path=xl/ctrlProps/ctrlProp97.xml><?xml version="1.0" encoding="utf-8"?>
<formControlPr xmlns="http://schemas.microsoft.com/office/spreadsheetml/2009/9/main" objectType="Spin" dx="15" fmlaLink="$AP$76" max="20" page="10" val="0"/>
</file>

<file path=xl/ctrlProps/ctrlProp98.xml><?xml version="1.0" encoding="utf-8"?>
<formControlPr xmlns="http://schemas.microsoft.com/office/spreadsheetml/2009/9/main" objectType="Spin" dx="15" fmlaLink="$AP$77" max="20" page="10" val="0"/>
</file>

<file path=xl/ctrlProps/ctrlProp99.xml><?xml version="1.0" encoding="utf-8"?>
<formControlPr xmlns="http://schemas.microsoft.com/office/spreadsheetml/2009/9/main" objectType="Spin" dx="15" fmlaLink="$AP$78" max="20" page="10" val="0"/>
</file>

<file path=xl/ctrlProps/ctrlProp100.xml><?xml version="1.0" encoding="utf-8"?>
<formControlPr xmlns="http://schemas.microsoft.com/office/spreadsheetml/2009/9/main" objectType="Spin" dx="15" fmlaLink="$AP$79" max="20" page="10" val="0"/>
</file>

<file path=xl/ctrlProps/ctrlProp101.xml><?xml version="1.0" encoding="utf-8"?>
<formControlPr xmlns="http://schemas.microsoft.com/office/spreadsheetml/2009/9/main" objectType="Spin" dx="15" fmlaLink="$AP$81" max="20" page="10" val="0"/>
</file>

<file path=xl/ctrlProps/ctrlProp102.xml><?xml version="1.0" encoding="utf-8"?>
<formControlPr xmlns="http://schemas.microsoft.com/office/spreadsheetml/2009/9/main" objectType="Spin" dx="15" fmlaLink="$AP$82" max="20" page="10" val="0"/>
</file>

<file path=xl/ctrlProps/ctrlProp103.xml><?xml version="1.0" encoding="utf-8"?>
<formControlPr xmlns="http://schemas.microsoft.com/office/spreadsheetml/2009/9/main" objectType="Spin" dx="15" fmlaLink="$AP$83" max="20" page="10" val="0"/>
</file>

<file path=xl/ctrlProps/ctrlProp104.xml><?xml version="1.0" encoding="utf-8"?>
<formControlPr xmlns="http://schemas.microsoft.com/office/spreadsheetml/2009/9/main" objectType="Spin" dx="15" fmlaLink="$AP$84" max="20" page="10" val="0"/>
</file>

<file path=xl/ctrlProps/ctrlProp105.xml><?xml version="1.0" encoding="utf-8"?>
<formControlPr xmlns="http://schemas.microsoft.com/office/spreadsheetml/2009/9/main" objectType="Spin" dx="15" fmlaLink="$AP$25" max="20" page="10" val="0"/>
</file>

<file path=xl/ctrlProps/ctrlProp106.xml><?xml version="1.0" encoding="utf-8"?>
<formControlPr xmlns="http://schemas.microsoft.com/office/spreadsheetml/2009/9/main" objectType="Spin" dx="15" fmlaLink="$AP$26" max="20" page="10" val="0"/>
</file>

<file path=xl/ctrlProps/ctrlProp107.xml><?xml version="1.0" encoding="utf-8"?>
<formControlPr xmlns="http://schemas.microsoft.com/office/spreadsheetml/2009/9/main" objectType="Spin" dx="15" fmlaLink="$AP$27" max="20" page="10" val="0"/>
</file>

<file path=xl/ctrlProps/ctrlProp108.xml><?xml version="1.0" encoding="utf-8"?>
<formControlPr xmlns="http://schemas.microsoft.com/office/spreadsheetml/2009/9/main" objectType="Spin" dx="15" fmlaLink="$AP$28" max="20" page="10" val="0"/>
</file>

<file path=xl/ctrlProps/ctrlProp109.xml><?xml version="1.0" encoding="utf-8"?>
<formControlPr xmlns="http://schemas.microsoft.com/office/spreadsheetml/2009/9/main" objectType="Spin" dx="15" fmlaLink="$AP$25" max="20" page="10" val="0"/>
</file>

<file path=xl/ctrlProps/ctrlProp110.xml><?xml version="1.0" encoding="utf-8"?>
<formControlPr xmlns="http://schemas.microsoft.com/office/spreadsheetml/2009/9/main" objectType="Spin" dx="15" fmlaLink="$AP$26" max="20" page="10" val="0"/>
</file>

<file path=xl/ctrlProps/ctrlProp111.xml><?xml version="1.0" encoding="utf-8"?>
<formControlPr xmlns="http://schemas.microsoft.com/office/spreadsheetml/2009/9/main" objectType="Spin" dx="15" fmlaLink="$AP$27" max="20" page="10" val="0"/>
</file>

<file path=xl/ctrlProps/ctrlProp112.xml><?xml version="1.0" encoding="utf-8"?>
<formControlPr xmlns="http://schemas.microsoft.com/office/spreadsheetml/2009/9/main" objectType="Spin" dx="15" fmlaLink="$AP$28" max="20" page="10" val="0"/>
</file>

<file path=xl/ctrlProps/ctrlProp113.xml><?xml version="1.0" encoding="utf-8"?>
<formControlPr xmlns="http://schemas.microsoft.com/office/spreadsheetml/2009/9/main" objectType="Spin" dx="15" fmlaLink="$AP$25" max="20" page="10" val="0"/>
</file>

<file path=xl/ctrlProps/ctrlProp114.xml><?xml version="1.0" encoding="utf-8"?>
<formControlPr xmlns="http://schemas.microsoft.com/office/spreadsheetml/2009/9/main" objectType="Spin" dx="15" fmlaLink="$AP$26" max="20" page="10" val="0"/>
</file>

<file path=xl/ctrlProps/ctrlProp115.xml><?xml version="1.0" encoding="utf-8"?>
<formControlPr xmlns="http://schemas.microsoft.com/office/spreadsheetml/2009/9/main" objectType="Spin" dx="15" fmlaLink="$AP$27" max="20" page="10" val="0"/>
</file>

<file path=xl/ctrlProps/ctrlProp116.xml><?xml version="1.0" encoding="utf-8"?>
<formControlPr xmlns="http://schemas.microsoft.com/office/spreadsheetml/2009/9/main" objectType="Spin" dx="15" fmlaLink="$AP$28" max="20" page="10" val="0"/>
</file>

<file path=xl/ctrlProps/ctrlProp117.xml><?xml version="1.0" encoding="utf-8"?>
<formControlPr xmlns="http://schemas.microsoft.com/office/spreadsheetml/2009/9/main" objectType="Spin" dx="15" fmlaLink="$AP$73" max="20" page="10" val="0"/>
</file>

<file path=xl/ctrlProps/ctrlProp118.xml><?xml version="1.0" encoding="utf-8"?>
<formControlPr xmlns="http://schemas.microsoft.com/office/spreadsheetml/2009/9/main" objectType="Spin" dx="15" fmlaLink="$AP$74" max="20" page="10" val="0"/>
</file>

<file path=xl/ctrlProps/ctrlProp119.xml><?xml version="1.0" encoding="utf-8"?>
<formControlPr xmlns="http://schemas.microsoft.com/office/spreadsheetml/2009/9/main" objectType="Spin" dx="15" fmlaLink="$AP$73" max="20" page="10" val="0"/>
</file>

<file path=xl/ctrlProps/ctrlProp120.xml><?xml version="1.0" encoding="utf-8"?>
<formControlPr xmlns="http://schemas.microsoft.com/office/spreadsheetml/2009/9/main" objectType="Spin" dx="15" fmlaLink="$AP$74" max="20" page="10" val="0"/>
</file>

<file path=xl/ctrlProps/ctrlProp121.xml><?xml version="1.0" encoding="utf-8"?>
<formControlPr xmlns="http://schemas.microsoft.com/office/spreadsheetml/2009/9/main" objectType="Spin" dx="15" fmlaLink="$AP$25" max="20" page="10" val="0"/>
</file>

<file path=xl/ctrlProps/ctrlProp122.xml><?xml version="1.0" encoding="utf-8"?>
<formControlPr xmlns="http://schemas.microsoft.com/office/spreadsheetml/2009/9/main" objectType="Spin" dx="15" fmlaLink="$AP$26" max="20" page="10" val="0"/>
</file>

<file path=xl/ctrlProps/ctrlProp123.xml><?xml version="1.0" encoding="utf-8"?>
<formControlPr xmlns="http://schemas.microsoft.com/office/spreadsheetml/2009/9/main" objectType="Spin" dx="15" fmlaLink="$AP$27" max="20" page="10" val="0"/>
</file>

<file path=xl/ctrlProps/ctrlProp124.xml><?xml version="1.0" encoding="utf-8"?>
<formControlPr xmlns="http://schemas.microsoft.com/office/spreadsheetml/2009/9/main" objectType="Spin" dx="15" fmlaLink="$AP$28" max="20" page="10" val="0"/>
</file>

<file path=xl/ctrlProps/ctrlProp125.xml><?xml version="1.0" encoding="utf-8"?>
<formControlPr xmlns="http://schemas.microsoft.com/office/spreadsheetml/2009/9/main" objectType="Spin" dx="15" fmlaLink="$AP$73" max="20" page="10" val="0"/>
</file>

<file path=xl/ctrlProps/ctrlProp126.xml><?xml version="1.0" encoding="utf-8"?>
<formControlPr xmlns="http://schemas.microsoft.com/office/spreadsheetml/2009/9/main" objectType="Spin" dx="15" fmlaLink="$AP$74" max="20" page="10" val="0"/>
</file>

<file path=xl/ctrlProps/ctrlProp127.xml><?xml version="1.0" encoding="utf-8"?>
<formControlPr xmlns="http://schemas.microsoft.com/office/spreadsheetml/2009/9/main" objectType="Spin" dx="15" fmlaLink="$AP$73" max="20" page="10" val="0"/>
</file>

<file path=xl/ctrlProps/ctrlProp128.xml><?xml version="1.0" encoding="utf-8"?>
<formControlPr xmlns="http://schemas.microsoft.com/office/spreadsheetml/2009/9/main" objectType="Spin" dx="15" fmlaLink="$AP$74" max="20" page="10" val="0"/>
</file>

<file path=xl/ctrlProps/ctrlProp129.xml><?xml version="1.0" encoding="utf-8"?>
<formControlPr xmlns="http://schemas.microsoft.com/office/spreadsheetml/2009/9/main" objectType="Spin" dx="15" fmlaLink="$AP$25" max="20" page="10" val="0"/>
</file>

<file path=xl/ctrlProps/ctrlProp130.xml><?xml version="1.0" encoding="utf-8"?>
<formControlPr xmlns="http://schemas.microsoft.com/office/spreadsheetml/2009/9/main" objectType="Spin" dx="15" fmlaLink="$AP$26" max="20" page="10" val="0"/>
</file>

<file path=xl/ctrlProps/ctrlProp131.xml><?xml version="1.0" encoding="utf-8"?>
<formControlPr xmlns="http://schemas.microsoft.com/office/spreadsheetml/2009/9/main" objectType="Spin" dx="15" fmlaLink="$AP$27" max="20" page="10" val="0"/>
</file>

<file path=xl/ctrlProps/ctrlProp132.xml><?xml version="1.0" encoding="utf-8"?>
<formControlPr xmlns="http://schemas.microsoft.com/office/spreadsheetml/2009/9/main" objectType="Spin" dx="15" fmlaLink="$AP$28" max="20" page="10" val="0"/>
</file>

<file path=xl/ctrlProps/ctrlProp133.xml><?xml version="1.0" encoding="utf-8"?>
<formControlPr xmlns="http://schemas.microsoft.com/office/spreadsheetml/2009/9/main" objectType="Spin" dx="15" fmlaLink="$AP$73" max="20" page="10" val="0"/>
</file>

<file path=xl/ctrlProps/ctrlProp134.xml><?xml version="1.0" encoding="utf-8"?>
<formControlPr xmlns="http://schemas.microsoft.com/office/spreadsheetml/2009/9/main" objectType="Spin" dx="15" fmlaLink="$AP$74" max="20" page="10" val="0"/>
</file>

<file path=xl/ctrlProps/ctrlProp135.xml><?xml version="1.0" encoding="utf-8"?>
<formControlPr xmlns="http://schemas.microsoft.com/office/spreadsheetml/2009/9/main" objectType="Spin" dx="15" fmlaLink="$AP$73" max="20" page="10" val="0"/>
</file>

<file path=xl/ctrlProps/ctrlProp136.xml><?xml version="1.0" encoding="utf-8"?>
<formControlPr xmlns="http://schemas.microsoft.com/office/spreadsheetml/2009/9/main" objectType="Spin" dx="15" fmlaLink="$AP$74" max="20" page="10" val="0"/>
</file>

<file path=xl/ctrlProps/ctrlProp137.xml><?xml version="1.0" encoding="utf-8"?>
<formControlPr xmlns="http://schemas.microsoft.com/office/spreadsheetml/2009/9/main" objectType="Spin" dx="15" fmlaLink="$AP$25" max="20" page="10" val="0"/>
</file>

<file path=xl/ctrlProps/ctrlProp138.xml><?xml version="1.0" encoding="utf-8"?>
<formControlPr xmlns="http://schemas.microsoft.com/office/spreadsheetml/2009/9/main" objectType="Spin" dx="15" fmlaLink="$AP$26" max="20" page="10" val="0"/>
</file>

<file path=xl/ctrlProps/ctrlProp139.xml><?xml version="1.0" encoding="utf-8"?>
<formControlPr xmlns="http://schemas.microsoft.com/office/spreadsheetml/2009/9/main" objectType="Spin" dx="15" fmlaLink="$AP$27" max="20" page="10" val="0"/>
</file>

<file path=xl/ctrlProps/ctrlProp140.xml><?xml version="1.0" encoding="utf-8"?>
<formControlPr xmlns="http://schemas.microsoft.com/office/spreadsheetml/2009/9/main" objectType="Spin" dx="15" fmlaLink="$AP$28" max="20" page="10" val="0"/>
</file>

<file path=xl/ctrlProps/ctrlProp141.xml><?xml version="1.0" encoding="utf-8"?>
<formControlPr xmlns="http://schemas.microsoft.com/office/spreadsheetml/2009/9/main" objectType="Spin" dx="15" fmlaLink="$AP$73" max="20" page="10" val="0"/>
</file>

<file path=xl/ctrlProps/ctrlProp142.xml><?xml version="1.0" encoding="utf-8"?>
<formControlPr xmlns="http://schemas.microsoft.com/office/spreadsheetml/2009/9/main" objectType="Spin" dx="15" fmlaLink="$AP$74" max="20" page="10" val="0"/>
</file>

<file path=xl/ctrlProps/ctrlProp143.xml><?xml version="1.0" encoding="utf-8"?>
<formControlPr xmlns="http://schemas.microsoft.com/office/spreadsheetml/2009/9/main" objectType="Spin" dx="15" fmlaLink="$AP$73" max="20" page="10" val="0"/>
</file>

<file path=xl/ctrlProps/ctrlProp144.xml><?xml version="1.0" encoding="utf-8"?>
<formControlPr xmlns="http://schemas.microsoft.com/office/spreadsheetml/2009/9/main" objectType="Spin" dx="15" fmlaLink="$AP$74" max="20" page="10" val="0"/>
</file>

<file path=xl/ctrlProps/ctrlProp145.xml><?xml version="1.0" encoding="utf-8"?>
<formControlPr xmlns="http://schemas.microsoft.com/office/spreadsheetml/2009/9/main" objectType="Spin" dx="15" fmlaLink="$AP$25" max="20" page="10" val="0"/>
</file>

<file path=xl/ctrlProps/ctrlProp146.xml><?xml version="1.0" encoding="utf-8"?>
<formControlPr xmlns="http://schemas.microsoft.com/office/spreadsheetml/2009/9/main" objectType="Spin" dx="15" fmlaLink="$AP$26" max="20" page="10" val="0"/>
</file>

<file path=xl/ctrlProps/ctrlProp147.xml><?xml version="1.0" encoding="utf-8"?>
<formControlPr xmlns="http://schemas.microsoft.com/office/spreadsheetml/2009/9/main" objectType="Spin" dx="15" fmlaLink="$AP$27" max="20" page="10" val="0"/>
</file>

<file path=xl/ctrlProps/ctrlProp148.xml><?xml version="1.0" encoding="utf-8"?>
<formControlPr xmlns="http://schemas.microsoft.com/office/spreadsheetml/2009/9/main" objectType="Spin" dx="15" fmlaLink="$AP$28" max="20" page="10" val="0"/>
</file>

<file path=xl/ctrlProps/ctrlProp149.xml><?xml version="1.0" encoding="utf-8"?>
<formControlPr xmlns="http://schemas.microsoft.com/office/spreadsheetml/2009/9/main" objectType="Spin" dx="15" fmlaLink="$AP$30" max="20" page="10" val="0"/>
</file>

<file path=xl/ctrlProps/ctrlProp150.xml><?xml version="1.0" encoding="utf-8"?>
<formControlPr xmlns="http://schemas.microsoft.com/office/spreadsheetml/2009/9/main" objectType="Spin" dx="15" fmlaLink="$AP$31" max="20" page="10" val="0"/>
</file>

<file path=xl/ctrlProps/ctrlProp151.xml><?xml version="1.0" encoding="utf-8"?>
<formControlPr xmlns="http://schemas.microsoft.com/office/spreadsheetml/2009/9/main" objectType="Spin" dx="15" fmlaLink="$AP$32" max="20" page="10" val="0"/>
</file>

<file path=xl/ctrlProps/ctrlProp152.xml><?xml version="1.0" encoding="utf-8"?>
<formControlPr xmlns="http://schemas.microsoft.com/office/spreadsheetml/2009/9/main" objectType="Spin" dx="15" fmlaLink="$AP$33" max="20" page="10" val="0"/>
</file>

<file path=xl/ctrlProps/ctrlProp153.xml><?xml version="1.0" encoding="utf-8"?>
<formControlPr xmlns="http://schemas.microsoft.com/office/spreadsheetml/2009/9/main" objectType="Spin" dx="15" fmlaLink="$AP$35" max="20" page="10" val="0"/>
</file>

<file path=xl/ctrlProps/ctrlProp154.xml><?xml version="1.0" encoding="utf-8"?>
<formControlPr xmlns="http://schemas.microsoft.com/office/spreadsheetml/2009/9/main" objectType="Spin" dx="15" fmlaLink="$AP$36" max="20" page="10" val="0"/>
</file>

<file path=xl/ctrlProps/ctrlProp155.xml><?xml version="1.0" encoding="utf-8"?>
<formControlPr xmlns="http://schemas.microsoft.com/office/spreadsheetml/2009/9/main" objectType="Spin" dx="15" fmlaLink="$AP$37" max="20" page="10" val="0"/>
</file>

<file path=xl/ctrlProps/ctrlProp156.xml><?xml version="1.0" encoding="utf-8"?>
<formControlPr xmlns="http://schemas.microsoft.com/office/spreadsheetml/2009/9/main" objectType="Spin" dx="15" fmlaLink="$AP$38" max="20" page="10" val="0"/>
</file>

<file path=xl/ctrlProps/ctrlProp157.xml><?xml version="1.0" encoding="utf-8"?>
<formControlPr xmlns="http://schemas.microsoft.com/office/spreadsheetml/2009/9/main" objectType="Spin" dx="15" fmlaLink="$AP$25" max="20" page="10" val="0"/>
</file>

<file path=xl/ctrlProps/ctrlProp158.xml><?xml version="1.0" encoding="utf-8"?>
<formControlPr xmlns="http://schemas.microsoft.com/office/spreadsheetml/2009/9/main" objectType="Spin" dx="15" fmlaLink="$AP$26" max="20" page="10" val="0"/>
</file>

<file path=xl/ctrlProps/ctrlProp159.xml><?xml version="1.0" encoding="utf-8"?>
<formControlPr xmlns="http://schemas.microsoft.com/office/spreadsheetml/2009/9/main" objectType="Spin" dx="15" fmlaLink="$AP$27" max="20" page="10" val="0"/>
</file>

<file path=xl/ctrlProps/ctrlProp160.xml><?xml version="1.0" encoding="utf-8"?>
<formControlPr xmlns="http://schemas.microsoft.com/office/spreadsheetml/2009/9/main" objectType="Spin" dx="15" fmlaLink="$AP$28" max="20" page="10" val="0"/>
</file>

<file path=xl/ctrlProps/ctrlProp161.xml><?xml version="1.0" encoding="utf-8"?>
<formControlPr xmlns="http://schemas.microsoft.com/office/spreadsheetml/2009/9/main" objectType="Spin" dx="15" fmlaLink="$AP$30" max="20" page="10" val="0"/>
</file>

<file path=xl/ctrlProps/ctrlProp162.xml><?xml version="1.0" encoding="utf-8"?>
<formControlPr xmlns="http://schemas.microsoft.com/office/spreadsheetml/2009/9/main" objectType="Spin" dx="15" fmlaLink="$AP$31" max="20" page="10" val="0"/>
</file>

<file path=xl/ctrlProps/ctrlProp163.xml><?xml version="1.0" encoding="utf-8"?>
<formControlPr xmlns="http://schemas.microsoft.com/office/spreadsheetml/2009/9/main" objectType="Spin" dx="15" fmlaLink="$AP$32" max="20" page="10" val="0"/>
</file>

<file path=xl/ctrlProps/ctrlProp164.xml><?xml version="1.0" encoding="utf-8"?>
<formControlPr xmlns="http://schemas.microsoft.com/office/spreadsheetml/2009/9/main" objectType="Spin" dx="15" fmlaLink="$AP$33" max="20" page="10" val="0"/>
</file>

<file path=xl/ctrlProps/ctrlProp165.xml><?xml version="1.0" encoding="utf-8"?>
<formControlPr xmlns="http://schemas.microsoft.com/office/spreadsheetml/2009/9/main" objectType="Spin" dx="15" fmlaLink="$AP$35" max="20" page="10" val="0"/>
</file>

<file path=xl/ctrlProps/ctrlProp166.xml><?xml version="1.0" encoding="utf-8"?>
<formControlPr xmlns="http://schemas.microsoft.com/office/spreadsheetml/2009/9/main" objectType="Spin" dx="15" fmlaLink="$AP$36" max="20" page="10" val="0"/>
</file>

<file path=xl/ctrlProps/ctrlProp167.xml><?xml version="1.0" encoding="utf-8"?>
<formControlPr xmlns="http://schemas.microsoft.com/office/spreadsheetml/2009/9/main" objectType="Spin" dx="15" fmlaLink="$AP$37" max="20" page="10" val="0"/>
</file>

<file path=xl/ctrlProps/ctrlProp168.xml><?xml version="1.0" encoding="utf-8"?>
<formControlPr xmlns="http://schemas.microsoft.com/office/spreadsheetml/2009/9/main" objectType="Spin" dx="15" fmlaLink="$AP$38" max="20" page="10" val="0"/>
</file>

<file path=xl/ctrlProps/ctrlProp169.xml><?xml version="1.0" encoding="utf-8"?>
<formControlPr xmlns="http://schemas.microsoft.com/office/spreadsheetml/2009/9/main" objectType="Spin" dx="15" fmlaLink="$AP$48" max="20" page="10" val="0"/>
</file>

<file path=xl/ctrlProps/ctrlProp170.xml><?xml version="1.0" encoding="utf-8"?>
<formControlPr xmlns="http://schemas.microsoft.com/office/spreadsheetml/2009/9/main" objectType="Spin" dx="15" fmlaLink="$AP$49" max="20" page="10" val="0"/>
</file>

<file path=xl/ctrlProps/ctrlProp171.xml><?xml version="1.0" encoding="utf-8"?>
<formControlPr xmlns="http://schemas.microsoft.com/office/spreadsheetml/2009/9/main" objectType="Spin" dx="15" fmlaLink="$AP$50" max="20" page="10" val="0"/>
</file>

<file path=xl/ctrlProps/ctrlProp172.xml><?xml version="1.0" encoding="utf-8"?>
<formControlPr xmlns="http://schemas.microsoft.com/office/spreadsheetml/2009/9/main" objectType="Spin" dx="15" fmlaLink="$AP$51" max="20" page="10" val="0"/>
</file>

<file path=xl/ctrlProps/ctrlProp173.xml><?xml version="1.0" encoding="utf-8"?>
<formControlPr xmlns="http://schemas.microsoft.com/office/spreadsheetml/2009/9/main" objectType="Spin" dx="15" fmlaLink="$AP$53" max="20" page="10" val="0"/>
</file>

<file path=xl/ctrlProps/ctrlProp174.xml><?xml version="1.0" encoding="utf-8"?>
<formControlPr xmlns="http://schemas.microsoft.com/office/spreadsheetml/2009/9/main" objectType="Spin" dx="15" fmlaLink="$AP$54" max="20" page="10" val="0"/>
</file>

<file path=xl/ctrlProps/ctrlProp175.xml><?xml version="1.0" encoding="utf-8"?>
<formControlPr xmlns="http://schemas.microsoft.com/office/spreadsheetml/2009/9/main" objectType="Spin" dx="15" fmlaLink="$AP$55" max="20" page="10" val="0"/>
</file>

<file path=xl/ctrlProps/ctrlProp176.xml><?xml version="1.0" encoding="utf-8"?>
<formControlPr xmlns="http://schemas.microsoft.com/office/spreadsheetml/2009/9/main" objectType="Spin" dx="15" fmlaLink="$AP$56" max="20" page="10" val="0"/>
</file>

<file path=xl/ctrlProps/ctrlProp177.xml><?xml version="1.0" encoding="utf-8"?>
<formControlPr xmlns="http://schemas.microsoft.com/office/spreadsheetml/2009/9/main" objectType="Spin" dx="15" fmlaLink="$AP$58" max="20" page="10" val="0"/>
</file>

<file path=xl/ctrlProps/ctrlProp178.xml><?xml version="1.0" encoding="utf-8"?>
<formControlPr xmlns="http://schemas.microsoft.com/office/spreadsheetml/2009/9/main" objectType="Spin" dx="15" fmlaLink="$AP$59" max="20" page="10" val="0"/>
</file>

<file path=xl/ctrlProps/ctrlProp179.xml><?xml version="1.0" encoding="utf-8"?>
<formControlPr xmlns="http://schemas.microsoft.com/office/spreadsheetml/2009/9/main" objectType="Spin" dx="15" fmlaLink="$AP$60" max="20" page="10" val="0"/>
</file>

<file path=xl/ctrlProps/ctrlProp180.xml><?xml version="1.0" encoding="utf-8"?>
<formControlPr xmlns="http://schemas.microsoft.com/office/spreadsheetml/2009/9/main" objectType="Spin" dx="15" fmlaLink="$AP$61" max="20" page="10" val="0"/>
</file>

<file path=xl/ctrlProps/ctrlProp181.xml><?xml version="1.0" encoding="utf-8"?>
<formControlPr xmlns="http://schemas.microsoft.com/office/spreadsheetml/2009/9/main" objectType="Spin" dx="15" fmlaLink="$AP$71" max="20" page="10" val="0"/>
</file>

<file path=xl/ctrlProps/ctrlProp182.xml><?xml version="1.0" encoding="utf-8"?>
<formControlPr xmlns="http://schemas.microsoft.com/office/spreadsheetml/2009/9/main" objectType="Spin" dx="15" fmlaLink="$AP$72" max="20" page="10" val="0"/>
</file>

<file path=xl/ctrlProps/ctrlProp183.xml><?xml version="1.0" encoding="utf-8"?>
<formControlPr xmlns="http://schemas.microsoft.com/office/spreadsheetml/2009/9/main" objectType="Spin" dx="15" fmlaLink="$AP$73" max="20" page="10" val="0"/>
</file>

<file path=xl/ctrlProps/ctrlProp184.xml><?xml version="1.0" encoding="utf-8"?>
<formControlPr xmlns="http://schemas.microsoft.com/office/spreadsheetml/2009/9/main" objectType="Spin" dx="15" fmlaLink="$AP$74" max="20" page="10" val="0"/>
</file>

<file path=xl/ctrlProps/ctrlProp185.xml><?xml version="1.0" encoding="utf-8"?>
<formControlPr xmlns="http://schemas.microsoft.com/office/spreadsheetml/2009/9/main" objectType="Spin" dx="15" fmlaLink="$AP$76" max="20" page="10" val="0"/>
</file>

<file path=xl/ctrlProps/ctrlProp186.xml><?xml version="1.0" encoding="utf-8"?>
<formControlPr xmlns="http://schemas.microsoft.com/office/spreadsheetml/2009/9/main" objectType="Spin" dx="15" fmlaLink="$AP$77" max="20" page="10" val="0"/>
</file>

<file path=xl/ctrlProps/ctrlProp187.xml><?xml version="1.0" encoding="utf-8"?>
<formControlPr xmlns="http://schemas.microsoft.com/office/spreadsheetml/2009/9/main" objectType="Spin" dx="15" fmlaLink="$AP$78" max="20" page="10" val="0"/>
</file>

<file path=xl/ctrlProps/ctrlProp188.xml><?xml version="1.0" encoding="utf-8"?>
<formControlPr xmlns="http://schemas.microsoft.com/office/spreadsheetml/2009/9/main" objectType="Spin" dx="15" fmlaLink="$AP$79" max="20" page="10" val="0"/>
</file>

<file path=xl/ctrlProps/ctrlProp189.xml><?xml version="1.0" encoding="utf-8"?>
<formControlPr xmlns="http://schemas.microsoft.com/office/spreadsheetml/2009/9/main" objectType="Spin" dx="15" fmlaLink="$AP$81" max="20" page="10" val="0"/>
</file>

<file path=xl/ctrlProps/ctrlProp190.xml><?xml version="1.0" encoding="utf-8"?>
<formControlPr xmlns="http://schemas.microsoft.com/office/spreadsheetml/2009/9/main" objectType="Spin" dx="15" fmlaLink="$AP$82" max="20" page="10" val="0"/>
</file>

<file path=xl/ctrlProps/ctrlProp191.xml><?xml version="1.0" encoding="utf-8"?>
<formControlPr xmlns="http://schemas.microsoft.com/office/spreadsheetml/2009/9/main" objectType="Spin" dx="15" fmlaLink="$AP$83" max="20" page="10" val="0"/>
</file>

<file path=xl/ctrlProps/ctrlProp192.xml><?xml version="1.0" encoding="utf-8"?>
<formControlPr xmlns="http://schemas.microsoft.com/office/spreadsheetml/2009/9/main" objectType="Spin" dx="15" fmlaLink="$AP$84" max="20" page="10" val="0"/>
</file>

<file path=xl/ctrlProps/ctrlProp193.xml><?xml version="1.0" encoding="utf-8"?>
<formControlPr xmlns="http://schemas.microsoft.com/office/spreadsheetml/2009/9/main" objectType="Spin" dx="15" fmlaLink="$AP$242" max="20" page="10" val="0"/>
</file>

<file path=xl/ctrlProps/ctrlProp194.xml><?xml version="1.0" encoding="utf-8"?>
<formControlPr xmlns="http://schemas.microsoft.com/office/spreadsheetml/2009/9/main" objectType="Spin" dx="15" fmlaLink="$AP$243" max="20" page="10" val="0"/>
</file>

<file path=xl/ctrlProps/ctrlProp195.xml><?xml version="1.0" encoding="utf-8"?>
<formControlPr xmlns="http://schemas.microsoft.com/office/spreadsheetml/2009/9/main" objectType="Spin" dx="15" fmlaLink="$AP$244" max="20" page="10" val="0"/>
</file>

<file path=xl/ctrlProps/ctrlProp196.xml><?xml version="1.0" encoding="utf-8"?>
<formControlPr xmlns="http://schemas.microsoft.com/office/spreadsheetml/2009/9/main" objectType="Spin" dx="15" fmlaLink="$AP$245" max="20" page="10" val="0"/>
</file>

<file path=xl/ctrlProps/ctrlProp197.xml><?xml version="1.0" encoding="utf-8"?>
<formControlPr xmlns="http://schemas.microsoft.com/office/spreadsheetml/2009/9/main" objectType="Spin" dx="15" fmlaLink="$AP$259" max="20" page="10" val="0"/>
</file>

<file path=xl/ctrlProps/ctrlProp198.xml><?xml version="1.0" encoding="utf-8"?>
<formControlPr xmlns="http://schemas.microsoft.com/office/spreadsheetml/2009/9/main" objectType="Spin" dx="15" fmlaLink="$AP$260" max="20" page="10" val="0"/>
</file>

<file path=xl/ctrlProps/ctrlProp199.xml><?xml version="1.0" encoding="utf-8"?>
<formControlPr xmlns="http://schemas.microsoft.com/office/spreadsheetml/2009/9/main" objectType="Spin" dx="15" fmlaLink="$AP$261" max="20" page="10" val="0"/>
</file>

<file path=xl/ctrlProps/ctrlProp200.xml><?xml version="1.0" encoding="utf-8"?>
<formControlPr xmlns="http://schemas.microsoft.com/office/spreadsheetml/2009/9/main" objectType="Spin" dx="15" fmlaLink="$AP$262" max="20" page="10" val="0"/>
</file>

<file path=xl/ctrlProps/ctrlProp201.xml><?xml version="1.0" encoding="utf-8"?>
<formControlPr xmlns="http://schemas.microsoft.com/office/spreadsheetml/2009/9/main" objectType="Spin" dx="15" fmlaLink="$AP$25" max="20" page="10" val="0"/>
</file>

<file path=xl/ctrlProps/ctrlProp202.xml><?xml version="1.0" encoding="utf-8"?>
<formControlPr xmlns="http://schemas.microsoft.com/office/spreadsheetml/2009/9/main" objectType="Spin" dx="15" fmlaLink="$AP$26" max="20" page="10" val="0"/>
</file>

<file path=xl/ctrlProps/ctrlProp203.xml><?xml version="1.0" encoding="utf-8"?>
<formControlPr xmlns="http://schemas.microsoft.com/office/spreadsheetml/2009/9/main" objectType="Spin" dx="15" fmlaLink="$AP$27" max="20" page="10" val="0"/>
</file>

<file path=xl/ctrlProps/ctrlProp204.xml><?xml version="1.0" encoding="utf-8"?>
<formControlPr xmlns="http://schemas.microsoft.com/office/spreadsheetml/2009/9/main" objectType="Spin" dx="15" fmlaLink="$AP$28" max="20" page="10" val="0"/>
</file>

<file path=xl/ctrlProps/ctrlProp205.xml><?xml version="1.0" encoding="utf-8"?>
<formControlPr xmlns="http://schemas.microsoft.com/office/spreadsheetml/2009/9/main" objectType="Spin" dx="15" fmlaLink="$AP$30" max="20" page="10" val="0"/>
</file>

<file path=xl/ctrlProps/ctrlProp206.xml><?xml version="1.0" encoding="utf-8"?>
<formControlPr xmlns="http://schemas.microsoft.com/office/spreadsheetml/2009/9/main" objectType="Spin" dx="15" fmlaLink="$AP$31" max="20" page="10" val="0"/>
</file>

<file path=xl/ctrlProps/ctrlProp207.xml><?xml version="1.0" encoding="utf-8"?>
<formControlPr xmlns="http://schemas.microsoft.com/office/spreadsheetml/2009/9/main" objectType="Spin" dx="15" fmlaLink="$AP$32" max="20" page="10" val="0"/>
</file>

<file path=xl/ctrlProps/ctrlProp208.xml><?xml version="1.0" encoding="utf-8"?>
<formControlPr xmlns="http://schemas.microsoft.com/office/spreadsheetml/2009/9/main" objectType="Spin" dx="15" fmlaLink="$AP$33" max="20" page="10" val="0"/>
</file>

<file path=xl/ctrlProps/ctrlProp209.xml><?xml version="1.0" encoding="utf-8"?>
<formControlPr xmlns="http://schemas.microsoft.com/office/spreadsheetml/2009/9/main" objectType="Spin" dx="15" fmlaLink="$AP$35" max="20" page="10" val="0"/>
</file>

<file path=xl/ctrlProps/ctrlProp210.xml><?xml version="1.0" encoding="utf-8"?>
<formControlPr xmlns="http://schemas.microsoft.com/office/spreadsheetml/2009/9/main" objectType="Spin" dx="15" fmlaLink="$AP$36" max="20" page="10" val="0"/>
</file>

<file path=xl/ctrlProps/ctrlProp211.xml><?xml version="1.0" encoding="utf-8"?>
<formControlPr xmlns="http://schemas.microsoft.com/office/spreadsheetml/2009/9/main" objectType="Spin" dx="15" fmlaLink="$AP$37" max="20" page="10" val="0"/>
</file>

<file path=xl/ctrlProps/ctrlProp212.xml><?xml version="1.0" encoding="utf-8"?>
<formControlPr xmlns="http://schemas.microsoft.com/office/spreadsheetml/2009/9/main" objectType="Spin" dx="15" fmlaLink="$AP$38" max="20" page="10" val="0"/>
</file>

<file path=xl/ctrlProps/ctrlProp213.xml><?xml version="1.0" encoding="utf-8"?>
<formControlPr xmlns="http://schemas.microsoft.com/office/spreadsheetml/2009/9/main" objectType="Spin" dx="15" fmlaLink="$AP$48" max="20" page="10" val="0"/>
</file>

<file path=xl/ctrlProps/ctrlProp214.xml><?xml version="1.0" encoding="utf-8"?>
<formControlPr xmlns="http://schemas.microsoft.com/office/spreadsheetml/2009/9/main" objectType="Spin" dx="15" fmlaLink="$AP$49" max="20" page="10" val="0"/>
</file>

<file path=xl/ctrlProps/ctrlProp215.xml><?xml version="1.0" encoding="utf-8"?>
<formControlPr xmlns="http://schemas.microsoft.com/office/spreadsheetml/2009/9/main" objectType="Spin" dx="15" fmlaLink="$AP$50" max="20" page="10" val="0"/>
</file>

<file path=xl/ctrlProps/ctrlProp216.xml><?xml version="1.0" encoding="utf-8"?>
<formControlPr xmlns="http://schemas.microsoft.com/office/spreadsheetml/2009/9/main" objectType="Spin" dx="15" fmlaLink="$AP$51" max="20" page="10" val="0"/>
</file>

<file path=xl/ctrlProps/ctrlProp217.xml><?xml version="1.0" encoding="utf-8"?>
<formControlPr xmlns="http://schemas.microsoft.com/office/spreadsheetml/2009/9/main" objectType="Spin" dx="15" fmlaLink="$AP$53" max="20" page="10" val="0"/>
</file>

<file path=xl/ctrlProps/ctrlProp218.xml><?xml version="1.0" encoding="utf-8"?>
<formControlPr xmlns="http://schemas.microsoft.com/office/spreadsheetml/2009/9/main" objectType="Spin" dx="15" fmlaLink="$AP$54" max="20" page="10" val="0"/>
</file>

<file path=xl/ctrlProps/ctrlProp219.xml><?xml version="1.0" encoding="utf-8"?>
<formControlPr xmlns="http://schemas.microsoft.com/office/spreadsheetml/2009/9/main" objectType="Spin" dx="15" fmlaLink="$AP$55" max="20" page="10" val="0"/>
</file>

<file path=xl/ctrlProps/ctrlProp220.xml><?xml version="1.0" encoding="utf-8"?>
<formControlPr xmlns="http://schemas.microsoft.com/office/spreadsheetml/2009/9/main" objectType="Spin" dx="15" fmlaLink="$AP$56" max="20" page="10" val="0"/>
</file>

<file path=xl/ctrlProps/ctrlProp221.xml><?xml version="1.0" encoding="utf-8"?>
<formControlPr xmlns="http://schemas.microsoft.com/office/spreadsheetml/2009/9/main" objectType="Spin" dx="15" fmlaLink="$AP$58" max="20" page="10" val="0"/>
</file>

<file path=xl/ctrlProps/ctrlProp222.xml><?xml version="1.0" encoding="utf-8"?>
<formControlPr xmlns="http://schemas.microsoft.com/office/spreadsheetml/2009/9/main" objectType="Spin" dx="15" fmlaLink="$AP$59" max="20" page="10" val="0"/>
</file>

<file path=xl/ctrlProps/ctrlProp223.xml><?xml version="1.0" encoding="utf-8"?>
<formControlPr xmlns="http://schemas.microsoft.com/office/spreadsheetml/2009/9/main" objectType="Spin" dx="15" fmlaLink="$AP$60" max="20" page="10" val="0"/>
</file>

<file path=xl/ctrlProps/ctrlProp224.xml><?xml version="1.0" encoding="utf-8"?>
<formControlPr xmlns="http://schemas.microsoft.com/office/spreadsheetml/2009/9/main" objectType="Spin" dx="15" fmlaLink="$AP$61" max="20" page="10" val="0"/>
</file>

<file path=xl/ctrlProps/ctrlProp225.xml><?xml version="1.0" encoding="utf-8"?>
<formControlPr xmlns="http://schemas.microsoft.com/office/spreadsheetml/2009/9/main" objectType="Spin" dx="15" fmlaLink="$AP$71" max="20" page="10" val="0"/>
</file>

<file path=xl/ctrlProps/ctrlProp226.xml><?xml version="1.0" encoding="utf-8"?>
<formControlPr xmlns="http://schemas.microsoft.com/office/spreadsheetml/2009/9/main" objectType="Spin" dx="15" fmlaLink="$AP$72" max="20" page="10" val="0"/>
</file>

<file path=xl/ctrlProps/ctrlProp227.xml><?xml version="1.0" encoding="utf-8"?>
<formControlPr xmlns="http://schemas.microsoft.com/office/spreadsheetml/2009/9/main" objectType="Spin" dx="15" fmlaLink="$AP$73" max="20" page="10" val="0"/>
</file>

<file path=xl/ctrlProps/ctrlProp228.xml><?xml version="1.0" encoding="utf-8"?>
<formControlPr xmlns="http://schemas.microsoft.com/office/spreadsheetml/2009/9/main" objectType="Spin" dx="15" fmlaLink="$AP$74" max="20" page="10" val="0"/>
</file>

<file path=xl/ctrlProps/ctrlProp229.xml><?xml version="1.0" encoding="utf-8"?>
<formControlPr xmlns="http://schemas.microsoft.com/office/spreadsheetml/2009/9/main" objectType="Spin" dx="15" fmlaLink="$AP$76" max="20" page="10" val="0"/>
</file>

<file path=xl/ctrlProps/ctrlProp230.xml><?xml version="1.0" encoding="utf-8"?>
<formControlPr xmlns="http://schemas.microsoft.com/office/spreadsheetml/2009/9/main" objectType="Spin" dx="15" fmlaLink="$AP$77" max="20" page="10" val="0"/>
</file>

<file path=xl/ctrlProps/ctrlProp231.xml><?xml version="1.0" encoding="utf-8"?>
<formControlPr xmlns="http://schemas.microsoft.com/office/spreadsheetml/2009/9/main" objectType="Spin" dx="15" fmlaLink="$AP$78" max="20" page="10" val="0"/>
</file>

<file path=xl/ctrlProps/ctrlProp232.xml><?xml version="1.0" encoding="utf-8"?>
<formControlPr xmlns="http://schemas.microsoft.com/office/spreadsheetml/2009/9/main" objectType="Spin" dx="15" fmlaLink="$AP$79" max="20" page="10" val="0"/>
</file>

<file path=xl/ctrlProps/ctrlProp233.xml><?xml version="1.0" encoding="utf-8"?>
<formControlPr xmlns="http://schemas.microsoft.com/office/spreadsheetml/2009/9/main" objectType="Spin" dx="15" fmlaLink="$AP$81" max="20" page="10" val="0"/>
</file>

<file path=xl/ctrlProps/ctrlProp234.xml><?xml version="1.0" encoding="utf-8"?>
<formControlPr xmlns="http://schemas.microsoft.com/office/spreadsheetml/2009/9/main" objectType="Spin" dx="15" fmlaLink="$AP$82" max="20" page="10" val="0"/>
</file>

<file path=xl/ctrlProps/ctrlProp235.xml><?xml version="1.0" encoding="utf-8"?>
<formControlPr xmlns="http://schemas.microsoft.com/office/spreadsheetml/2009/9/main" objectType="Spin" dx="15" fmlaLink="$AP$83" max="20" page="10" val="0"/>
</file>

<file path=xl/ctrlProps/ctrlProp236.xml><?xml version="1.0" encoding="utf-8"?>
<formControlPr xmlns="http://schemas.microsoft.com/office/spreadsheetml/2009/9/main" objectType="Spin" dx="15" fmlaLink="$AP$84" max="20" page="10" val="0"/>
</file>

<file path=xl/ctrlProps/ctrlProp237.xml><?xml version="1.0" encoding="utf-8"?>
<formControlPr xmlns="http://schemas.microsoft.com/office/spreadsheetml/2009/9/main" objectType="Spin" dx="15" fmlaLink="$AP$25" max="20" page="10" val="0"/>
</file>

<file path=xl/ctrlProps/ctrlProp238.xml><?xml version="1.0" encoding="utf-8"?>
<formControlPr xmlns="http://schemas.microsoft.com/office/spreadsheetml/2009/9/main" objectType="Spin" dx="15" fmlaLink="$AP$26" max="20" page="10" val="0"/>
</file>

<file path=xl/ctrlProps/ctrlProp239.xml><?xml version="1.0" encoding="utf-8"?>
<formControlPr xmlns="http://schemas.microsoft.com/office/spreadsheetml/2009/9/main" objectType="Spin" dx="15" fmlaLink="$AP$27" max="20" page="10" val="0"/>
</file>

<file path=xl/ctrlProps/ctrlProp240.xml><?xml version="1.0" encoding="utf-8"?>
<formControlPr xmlns="http://schemas.microsoft.com/office/spreadsheetml/2009/9/main" objectType="Spin" dx="15" fmlaLink="$AP$28" max="20" page="10" val="0"/>
</file>

<file path=xl/ctrlProps/ctrlProp241.xml><?xml version="1.0" encoding="utf-8"?>
<formControlPr xmlns="http://schemas.microsoft.com/office/spreadsheetml/2009/9/main" objectType="Spin" dx="15" fmlaLink="$AP$30" max="20" page="10" val="0"/>
</file>

<file path=xl/ctrlProps/ctrlProp242.xml><?xml version="1.0" encoding="utf-8"?>
<formControlPr xmlns="http://schemas.microsoft.com/office/spreadsheetml/2009/9/main" objectType="Spin" dx="15" fmlaLink="$AP$31" max="20" page="10" val="0"/>
</file>

<file path=xl/ctrlProps/ctrlProp243.xml><?xml version="1.0" encoding="utf-8"?>
<formControlPr xmlns="http://schemas.microsoft.com/office/spreadsheetml/2009/9/main" objectType="Spin" dx="15" fmlaLink="$AP$32" max="20" page="10" val="0"/>
</file>

<file path=xl/ctrlProps/ctrlProp244.xml><?xml version="1.0" encoding="utf-8"?>
<formControlPr xmlns="http://schemas.microsoft.com/office/spreadsheetml/2009/9/main" objectType="Spin" dx="15" fmlaLink="$AP$33" max="20" page="10" val="0"/>
</file>

<file path=xl/ctrlProps/ctrlProp245.xml><?xml version="1.0" encoding="utf-8"?>
<formControlPr xmlns="http://schemas.microsoft.com/office/spreadsheetml/2009/9/main" objectType="Spin" dx="15" fmlaLink="$AP$35" max="20" page="10" val="0"/>
</file>

<file path=xl/ctrlProps/ctrlProp246.xml><?xml version="1.0" encoding="utf-8"?>
<formControlPr xmlns="http://schemas.microsoft.com/office/spreadsheetml/2009/9/main" objectType="Spin" dx="15" fmlaLink="$AP$36" max="20" page="10" val="0"/>
</file>

<file path=xl/ctrlProps/ctrlProp247.xml><?xml version="1.0" encoding="utf-8"?>
<formControlPr xmlns="http://schemas.microsoft.com/office/spreadsheetml/2009/9/main" objectType="Spin" dx="15" fmlaLink="$AP$37" max="20" page="10" val="0"/>
</file>

<file path=xl/ctrlProps/ctrlProp248.xml><?xml version="1.0" encoding="utf-8"?>
<formControlPr xmlns="http://schemas.microsoft.com/office/spreadsheetml/2009/9/main" objectType="Spin" dx="15" fmlaLink="$AP$38" max="20" page="10" val="0"/>
</file>

<file path=xl/ctrlProps/ctrlProp249.xml><?xml version="1.0" encoding="utf-8"?>
<formControlPr xmlns="http://schemas.microsoft.com/office/spreadsheetml/2009/9/main" objectType="Spin" dx="15" fmlaLink="$AP$48" max="20" page="10" val="0"/>
</file>

<file path=xl/ctrlProps/ctrlProp250.xml><?xml version="1.0" encoding="utf-8"?>
<formControlPr xmlns="http://schemas.microsoft.com/office/spreadsheetml/2009/9/main" objectType="Spin" dx="15" fmlaLink="$AP$49" max="20" page="10" val="0"/>
</file>

<file path=xl/ctrlProps/ctrlProp251.xml><?xml version="1.0" encoding="utf-8"?>
<formControlPr xmlns="http://schemas.microsoft.com/office/spreadsheetml/2009/9/main" objectType="Spin" dx="15" fmlaLink="$AP$50" max="20" page="10" val="0"/>
</file>

<file path=xl/ctrlProps/ctrlProp252.xml><?xml version="1.0" encoding="utf-8"?>
<formControlPr xmlns="http://schemas.microsoft.com/office/spreadsheetml/2009/9/main" objectType="Spin" dx="15" fmlaLink="$AP$51" max="20" page="10" val="0"/>
</file>

<file path=xl/ctrlProps/ctrlProp253.xml><?xml version="1.0" encoding="utf-8"?>
<formControlPr xmlns="http://schemas.microsoft.com/office/spreadsheetml/2009/9/main" objectType="Spin" dx="15" fmlaLink="$AP$53" max="20" page="10" val="0"/>
</file>

<file path=xl/ctrlProps/ctrlProp254.xml><?xml version="1.0" encoding="utf-8"?>
<formControlPr xmlns="http://schemas.microsoft.com/office/spreadsheetml/2009/9/main" objectType="Spin" dx="15" fmlaLink="$AP$54" max="20" page="10" val="0"/>
</file>

<file path=xl/ctrlProps/ctrlProp255.xml><?xml version="1.0" encoding="utf-8"?>
<formControlPr xmlns="http://schemas.microsoft.com/office/spreadsheetml/2009/9/main" objectType="Spin" dx="15" fmlaLink="$AP$55" max="20" page="10" val="0"/>
</file>

<file path=xl/ctrlProps/ctrlProp256.xml><?xml version="1.0" encoding="utf-8"?>
<formControlPr xmlns="http://schemas.microsoft.com/office/spreadsheetml/2009/9/main" objectType="Spin" dx="15" fmlaLink="$AP$56" max="20" page="10" val="0"/>
</file>

<file path=xl/ctrlProps/ctrlProp257.xml><?xml version="1.0" encoding="utf-8"?>
<formControlPr xmlns="http://schemas.microsoft.com/office/spreadsheetml/2009/9/main" objectType="Spin" dx="15" fmlaLink="$AP$58" max="20" page="10" val="0"/>
</file>

<file path=xl/ctrlProps/ctrlProp258.xml><?xml version="1.0" encoding="utf-8"?>
<formControlPr xmlns="http://schemas.microsoft.com/office/spreadsheetml/2009/9/main" objectType="Spin" dx="15" fmlaLink="$AP$59" max="20" page="10" val="0"/>
</file>

<file path=xl/ctrlProps/ctrlProp259.xml><?xml version="1.0" encoding="utf-8"?>
<formControlPr xmlns="http://schemas.microsoft.com/office/spreadsheetml/2009/9/main" objectType="Spin" dx="15" fmlaLink="$AP$60" max="20" page="10" val="0"/>
</file>

<file path=xl/ctrlProps/ctrlProp260.xml><?xml version="1.0" encoding="utf-8"?>
<formControlPr xmlns="http://schemas.microsoft.com/office/spreadsheetml/2009/9/main" objectType="Spin" dx="15" fmlaLink="$AP$61" max="20" page="10" val="0"/>
</file>

<file path=xl/ctrlProps/ctrlProp261.xml><?xml version="1.0" encoding="utf-8"?>
<formControlPr xmlns="http://schemas.microsoft.com/office/spreadsheetml/2009/9/main" objectType="Spin" dx="15" fmlaLink="$AP$71" max="20" page="10" val="0"/>
</file>

<file path=xl/ctrlProps/ctrlProp262.xml><?xml version="1.0" encoding="utf-8"?>
<formControlPr xmlns="http://schemas.microsoft.com/office/spreadsheetml/2009/9/main" objectType="Spin" dx="15" fmlaLink="$AP$72" max="20" page="10" val="0"/>
</file>

<file path=xl/ctrlProps/ctrlProp263.xml><?xml version="1.0" encoding="utf-8"?>
<formControlPr xmlns="http://schemas.microsoft.com/office/spreadsheetml/2009/9/main" objectType="Spin" dx="15" fmlaLink="$AP$73" max="20" page="10" val="0"/>
</file>

<file path=xl/ctrlProps/ctrlProp264.xml><?xml version="1.0" encoding="utf-8"?>
<formControlPr xmlns="http://schemas.microsoft.com/office/spreadsheetml/2009/9/main" objectType="Spin" dx="15" fmlaLink="$AP$74" max="20" page="10" val="0"/>
</file>

<file path=xl/ctrlProps/ctrlProp265.xml><?xml version="1.0" encoding="utf-8"?>
<formControlPr xmlns="http://schemas.microsoft.com/office/spreadsheetml/2009/9/main" objectType="Spin" dx="15" fmlaLink="$AP$76" max="20" page="10" val="0"/>
</file>

<file path=xl/ctrlProps/ctrlProp266.xml><?xml version="1.0" encoding="utf-8"?>
<formControlPr xmlns="http://schemas.microsoft.com/office/spreadsheetml/2009/9/main" objectType="Spin" dx="15" fmlaLink="$AP$77" max="20" page="10" val="0"/>
</file>

<file path=xl/ctrlProps/ctrlProp267.xml><?xml version="1.0" encoding="utf-8"?>
<formControlPr xmlns="http://schemas.microsoft.com/office/spreadsheetml/2009/9/main" objectType="Spin" dx="15" fmlaLink="$AP$78" max="20" page="10" val="0"/>
</file>

<file path=xl/ctrlProps/ctrlProp268.xml><?xml version="1.0" encoding="utf-8"?>
<formControlPr xmlns="http://schemas.microsoft.com/office/spreadsheetml/2009/9/main" objectType="Spin" dx="15" fmlaLink="$AP$79" max="20" page="10" val="0"/>
</file>

<file path=xl/ctrlProps/ctrlProp269.xml><?xml version="1.0" encoding="utf-8"?>
<formControlPr xmlns="http://schemas.microsoft.com/office/spreadsheetml/2009/9/main" objectType="Spin" dx="15" fmlaLink="$AP$81" max="20" page="10" val="0"/>
</file>

<file path=xl/ctrlProps/ctrlProp270.xml><?xml version="1.0" encoding="utf-8"?>
<formControlPr xmlns="http://schemas.microsoft.com/office/spreadsheetml/2009/9/main" objectType="Spin" dx="15" fmlaLink="$AP$82" max="20" page="10" val="0"/>
</file>

<file path=xl/ctrlProps/ctrlProp271.xml><?xml version="1.0" encoding="utf-8"?>
<formControlPr xmlns="http://schemas.microsoft.com/office/spreadsheetml/2009/9/main" objectType="Spin" dx="15" fmlaLink="$AP$83" max="20" page="10" val="0"/>
</file>

<file path=xl/ctrlProps/ctrlProp272.xml><?xml version="1.0" encoding="utf-8"?>
<formControlPr xmlns="http://schemas.microsoft.com/office/spreadsheetml/2009/9/main" objectType="Spin" dx="15" fmlaLink="$AP$84" max="2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273353</xdr:colOff>
      <xdr:row>261</xdr:row>
      <xdr:rowOff>256309</xdr:rowOff>
    </xdr:from>
    <xdr:to>
      <xdr:col>47</xdr:col>
      <xdr:colOff>568036</xdr:colOff>
      <xdr:row>264</xdr:row>
      <xdr:rowOff>225319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7020208" y="46016314"/>
          <a:ext cx="1302428" cy="713865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2</xdr:col>
      <xdr:colOff>62307</xdr:colOff>
      <xdr:row>261</xdr:row>
      <xdr:rowOff>152804</xdr:rowOff>
    </xdr:from>
    <xdr:to>
      <xdr:col>4</xdr:col>
      <xdr:colOff>453197</xdr:colOff>
      <xdr:row>266</xdr:row>
      <xdr:rowOff>148798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338532" y="45910904"/>
          <a:ext cx="1227185" cy="1367595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</xdr:row>
          <xdr:rowOff>47625</xdr:rowOff>
        </xdr:from>
        <xdr:to>
          <xdr:col>35</xdr:col>
          <xdr:colOff>390525</xdr:colOff>
          <xdr:row>24</xdr:row>
          <xdr:rowOff>276225</xdr:rowOff>
        </xdr:to>
        <xdr:sp macro="" textlink="">
          <xdr:nvSpPr>
            <xdr:cNvPr id="23553" name="Spinner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</xdr:row>
          <xdr:rowOff>38100</xdr:rowOff>
        </xdr:from>
        <xdr:to>
          <xdr:col>35</xdr:col>
          <xdr:colOff>409575</xdr:colOff>
          <xdr:row>25</xdr:row>
          <xdr:rowOff>257175</xdr:rowOff>
        </xdr:to>
        <xdr:sp macro="" textlink="">
          <xdr:nvSpPr>
            <xdr:cNvPr id="23554" name="Spinner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</xdr:row>
          <xdr:rowOff>47625</xdr:rowOff>
        </xdr:from>
        <xdr:to>
          <xdr:col>35</xdr:col>
          <xdr:colOff>409575</xdr:colOff>
          <xdr:row>26</xdr:row>
          <xdr:rowOff>276225</xdr:rowOff>
        </xdr:to>
        <xdr:sp macro="" textlink="">
          <xdr:nvSpPr>
            <xdr:cNvPr id="23555" name="Spinner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27</xdr:row>
          <xdr:rowOff>47625</xdr:rowOff>
        </xdr:from>
        <xdr:to>
          <xdr:col>35</xdr:col>
          <xdr:colOff>409575</xdr:colOff>
          <xdr:row>27</xdr:row>
          <xdr:rowOff>276225</xdr:rowOff>
        </xdr:to>
        <xdr:sp macro="" textlink="">
          <xdr:nvSpPr>
            <xdr:cNvPr id="23556" name="Spinner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29</xdr:row>
          <xdr:rowOff>47625</xdr:rowOff>
        </xdr:from>
        <xdr:to>
          <xdr:col>35</xdr:col>
          <xdr:colOff>409575</xdr:colOff>
          <xdr:row>29</xdr:row>
          <xdr:rowOff>276225</xdr:rowOff>
        </xdr:to>
        <xdr:sp macro="" textlink="">
          <xdr:nvSpPr>
            <xdr:cNvPr id="23557" name="Spinner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0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30</xdr:row>
          <xdr:rowOff>47625</xdr:rowOff>
        </xdr:from>
        <xdr:to>
          <xdr:col>35</xdr:col>
          <xdr:colOff>409575</xdr:colOff>
          <xdr:row>30</xdr:row>
          <xdr:rowOff>276225</xdr:rowOff>
        </xdr:to>
        <xdr:sp macro="" textlink="">
          <xdr:nvSpPr>
            <xdr:cNvPr id="23558" name="Spinner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0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31</xdr:row>
          <xdr:rowOff>47625</xdr:rowOff>
        </xdr:from>
        <xdr:to>
          <xdr:col>35</xdr:col>
          <xdr:colOff>409575</xdr:colOff>
          <xdr:row>31</xdr:row>
          <xdr:rowOff>276225</xdr:rowOff>
        </xdr:to>
        <xdr:sp macro="" textlink="">
          <xdr:nvSpPr>
            <xdr:cNvPr id="23559" name="Spinner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0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32</xdr:row>
          <xdr:rowOff>47625</xdr:rowOff>
        </xdr:from>
        <xdr:to>
          <xdr:col>35</xdr:col>
          <xdr:colOff>409575</xdr:colOff>
          <xdr:row>32</xdr:row>
          <xdr:rowOff>276225</xdr:rowOff>
        </xdr:to>
        <xdr:sp macro="" textlink="">
          <xdr:nvSpPr>
            <xdr:cNvPr id="23560" name="Spinner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0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34</xdr:row>
          <xdr:rowOff>47625</xdr:rowOff>
        </xdr:from>
        <xdr:to>
          <xdr:col>35</xdr:col>
          <xdr:colOff>409575</xdr:colOff>
          <xdr:row>34</xdr:row>
          <xdr:rowOff>276225</xdr:rowOff>
        </xdr:to>
        <xdr:sp macro="" textlink="">
          <xdr:nvSpPr>
            <xdr:cNvPr id="23561" name="Spinner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0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35</xdr:row>
          <xdr:rowOff>47625</xdr:rowOff>
        </xdr:from>
        <xdr:to>
          <xdr:col>35</xdr:col>
          <xdr:colOff>409575</xdr:colOff>
          <xdr:row>35</xdr:row>
          <xdr:rowOff>276225</xdr:rowOff>
        </xdr:to>
        <xdr:sp macro="" textlink="">
          <xdr:nvSpPr>
            <xdr:cNvPr id="23562" name="Spinner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0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36</xdr:row>
          <xdr:rowOff>47625</xdr:rowOff>
        </xdr:from>
        <xdr:to>
          <xdr:col>35</xdr:col>
          <xdr:colOff>409575</xdr:colOff>
          <xdr:row>36</xdr:row>
          <xdr:rowOff>257175</xdr:rowOff>
        </xdr:to>
        <xdr:sp macro="" textlink="">
          <xdr:nvSpPr>
            <xdr:cNvPr id="23563" name="Spinner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0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37</xdr:row>
          <xdr:rowOff>47625</xdr:rowOff>
        </xdr:from>
        <xdr:to>
          <xdr:col>35</xdr:col>
          <xdr:colOff>409575</xdr:colOff>
          <xdr:row>37</xdr:row>
          <xdr:rowOff>276225</xdr:rowOff>
        </xdr:to>
        <xdr:sp macro="" textlink="">
          <xdr:nvSpPr>
            <xdr:cNvPr id="23564" name="Spinner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0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47</xdr:row>
          <xdr:rowOff>38100</xdr:rowOff>
        </xdr:from>
        <xdr:to>
          <xdr:col>35</xdr:col>
          <xdr:colOff>419100</xdr:colOff>
          <xdr:row>47</xdr:row>
          <xdr:rowOff>238125</xdr:rowOff>
        </xdr:to>
        <xdr:sp macro="" textlink="">
          <xdr:nvSpPr>
            <xdr:cNvPr id="23565" name="Spinner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0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48</xdr:row>
          <xdr:rowOff>38100</xdr:rowOff>
        </xdr:from>
        <xdr:to>
          <xdr:col>35</xdr:col>
          <xdr:colOff>419100</xdr:colOff>
          <xdr:row>48</xdr:row>
          <xdr:rowOff>257175</xdr:rowOff>
        </xdr:to>
        <xdr:sp macro="" textlink="">
          <xdr:nvSpPr>
            <xdr:cNvPr id="23566" name="Spinner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0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49</xdr:row>
          <xdr:rowOff>38100</xdr:rowOff>
        </xdr:from>
        <xdr:to>
          <xdr:col>35</xdr:col>
          <xdr:colOff>419100</xdr:colOff>
          <xdr:row>49</xdr:row>
          <xdr:rowOff>276225</xdr:rowOff>
        </xdr:to>
        <xdr:sp macro="" textlink="">
          <xdr:nvSpPr>
            <xdr:cNvPr id="23567" name="Spinner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0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50</xdr:row>
          <xdr:rowOff>38100</xdr:rowOff>
        </xdr:from>
        <xdr:to>
          <xdr:col>35</xdr:col>
          <xdr:colOff>419100</xdr:colOff>
          <xdr:row>50</xdr:row>
          <xdr:rowOff>276225</xdr:rowOff>
        </xdr:to>
        <xdr:sp macro="" textlink="">
          <xdr:nvSpPr>
            <xdr:cNvPr id="23568" name="Spinner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0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52</xdr:row>
          <xdr:rowOff>38100</xdr:rowOff>
        </xdr:from>
        <xdr:to>
          <xdr:col>35</xdr:col>
          <xdr:colOff>419100</xdr:colOff>
          <xdr:row>52</xdr:row>
          <xdr:rowOff>276225</xdr:rowOff>
        </xdr:to>
        <xdr:sp macro="" textlink="">
          <xdr:nvSpPr>
            <xdr:cNvPr id="23569" name="Spinner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0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53</xdr:row>
          <xdr:rowOff>38100</xdr:rowOff>
        </xdr:from>
        <xdr:to>
          <xdr:col>35</xdr:col>
          <xdr:colOff>419100</xdr:colOff>
          <xdr:row>53</xdr:row>
          <xdr:rowOff>276225</xdr:rowOff>
        </xdr:to>
        <xdr:sp macro="" textlink="">
          <xdr:nvSpPr>
            <xdr:cNvPr id="23570" name="Spinner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0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54</xdr:row>
          <xdr:rowOff>38100</xdr:rowOff>
        </xdr:from>
        <xdr:to>
          <xdr:col>35</xdr:col>
          <xdr:colOff>419100</xdr:colOff>
          <xdr:row>54</xdr:row>
          <xdr:rowOff>276225</xdr:rowOff>
        </xdr:to>
        <xdr:sp macro="" textlink="">
          <xdr:nvSpPr>
            <xdr:cNvPr id="23571" name="Spinner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0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55</xdr:row>
          <xdr:rowOff>38100</xdr:rowOff>
        </xdr:from>
        <xdr:to>
          <xdr:col>35</xdr:col>
          <xdr:colOff>419100</xdr:colOff>
          <xdr:row>55</xdr:row>
          <xdr:rowOff>276225</xdr:rowOff>
        </xdr:to>
        <xdr:sp macro="" textlink="">
          <xdr:nvSpPr>
            <xdr:cNvPr id="23572" name="Spinner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0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57</xdr:row>
          <xdr:rowOff>38100</xdr:rowOff>
        </xdr:from>
        <xdr:to>
          <xdr:col>35</xdr:col>
          <xdr:colOff>419100</xdr:colOff>
          <xdr:row>57</xdr:row>
          <xdr:rowOff>276225</xdr:rowOff>
        </xdr:to>
        <xdr:sp macro="" textlink="">
          <xdr:nvSpPr>
            <xdr:cNvPr id="23573" name="Spinner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0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58</xdr:row>
          <xdr:rowOff>38100</xdr:rowOff>
        </xdr:from>
        <xdr:to>
          <xdr:col>35</xdr:col>
          <xdr:colOff>419100</xdr:colOff>
          <xdr:row>58</xdr:row>
          <xdr:rowOff>276225</xdr:rowOff>
        </xdr:to>
        <xdr:sp macro="" textlink="">
          <xdr:nvSpPr>
            <xdr:cNvPr id="23574" name="Spinner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0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59</xdr:row>
          <xdr:rowOff>38100</xdr:rowOff>
        </xdr:from>
        <xdr:to>
          <xdr:col>35</xdr:col>
          <xdr:colOff>419100</xdr:colOff>
          <xdr:row>59</xdr:row>
          <xdr:rowOff>276225</xdr:rowOff>
        </xdr:to>
        <xdr:sp macro="" textlink="">
          <xdr:nvSpPr>
            <xdr:cNvPr id="23575" name="Spinner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0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60</xdr:row>
          <xdr:rowOff>38100</xdr:rowOff>
        </xdr:from>
        <xdr:to>
          <xdr:col>35</xdr:col>
          <xdr:colOff>419100</xdr:colOff>
          <xdr:row>60</xdr:row>
          <xdr:rowOff>276225</xdr:rowOff>
        </xdr:to>
        <xdr:sp macro="" textlink="">
          <xdr:nvSpPr>
            <xdr:cNvPr id="23576" name="Spinner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0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70</xdr:row>
          <xdr:rowOff>38100</xdr:rowOff>
        </xdr:from>
        <xdr:to>
          <xdr:col>35</xdr:col>
          <xdr:colOff>419100</xdr:colOff>
          <xdr:row>70</xdr:row>
          <xdr:rowOff>276225</xdr:rowOff>
        </xdr:to>
        <xdr:sp macro="" textlink="">
          <xdr:nvSpPr>
            <xdr:cNvPr id="23577" name="Spinner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0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71</xdr:row>
          <xdr:rowOff>38100</xdr:rowOff>
        </xdr:from>
        <xdr:to>
          <xdr:col>35</xdr:col>
          <xdr:colOff>419100</xdr:colOff>
          <xdr:row>71</xdr:row>
          <xdr:rowOff>276225</xdr:rowOff>
        </xdr:to>
        <xdr:sp macro="" textlink="">
          <xdr:nvSpPr>
            <xdr:cNvPr id="23578" name="Spinner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72</xdr:row>
          <xdr:rowOff>38100</xdr:rowOff>
        </xdr:from>
        <xdr:to>
          <xdr:col>35</xdr:col>
          <xdr:colOff>419100</xdr:colOff>
          <xdr:row>72</xdr:row>
          <xdr:rowOff>276225</xdr:rowOff>
        </xdr:to>
        <xdr:sp macro="" textlink="">
          <xdr:nvSpPr>
            <xdr:cNvPr id="23579" name="Spinner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0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73</xdr:row>
          <xdr:rowOff>38100</xdr:rowOff>
        </xdr:from>
        <xdr:to>
          <xdr:col>35</xdr:col>
          <xdr:colOff>419100</xdr:colOff>
          <xdr:row>73</xdr:row>
          <xdr:rowOff>276225</xdr:rowOff>
        </xdr:to>
        <xdr:sp macro="" textlink="">
          <xdr:nvSpPr>
            <xdr:cNvPr id="23580" name="Spinner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0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75</xdr:row>
          <xdr:rowOff>38100</xdr:rowOff>
        </xdr:from>
        <xdr:to>
          <xdr:col>35</xdr:col>
          <xdr:colOff>419100</xdr:colOff>
          <xdr:row>75</xdr:row>
          <xdr:rowOff>276225</xdr:rowOff>
        </xdr:to>
        <xdr:sp macro="" textlink="">
          <xdr:nvSpPr>
            <xdr:cNvPr id="23581" name="Spinner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0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76</xdr:row>
          <xdr:rowOff>38100</xdr:rowOff>
        </xdr:from>
        <xdr:to>
          <xdr:col>35</xdr:col>
          <xdr:colOff>419100</xdr:colOff>
          <xdr:row>76</xdr:row>
          <xdr:rowOff>276225</xdr:rowOff>
        </xdr:to>
        <xdr:sp macro="" textlink="">
          <xdr:nvSpPr>
            <xdr:cNvPr id="23582" name="Spinner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0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77</xdr:row>
          <xdr:rowOff>38100</xdr:rowOff>
        </xdr:from>
        <xdr:to>
          <xdr:col>35</xdr:col>
          <xdr:colOff>419100</xdr:colOff>
          <xdr:row>77</xdr:row>
          <xdr:rowOff>276225</xdr:rowOff>
        </xdr:to>
        <xdr:sp macro="" textlink="">
          <xdr:nvSpPr>
            <xdr:cNvPr id="23583" name="Spinner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0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78</xdr:row>
          <xdr:rowOff>38100</xdr:rowOff>
        </xdr:from>
        <xdr:to>
          <xdr:col>35</xdr:col>
          <xdr:colOff>419100</xdr:colOff>
          <xdr:row>78</xdr:row>
          <xdr:rowOff>266700</xdr:rowOff>
        </xdr:to>
        <xdr:sp macro="" textlink="">
          <xdr:nvSpPr>
            <xdr:cNvPr id="23584" name="Spinner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0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80</xdr:row>
          <xdr:rowOff>38100</xdr:rowOff>
        </xdr:from>
        <xdr:to>
          <xdr:col>35</xdr:col>
          <xdr:colOff>419100</xdr:colOff>
          <xdr:row>80</xdr:row>
          <xdr:rowOff>276225</xdr:rowOff>
        </xdr:to>
        <xdr:sp macro="" textlink="">
          <xdr:nvSpPr>
            <xdr:cNvPr id="23585" name="Spinner 33" hidden="1">
              <a:extLst>
                <a:ext uri="{63B3BB69-23CF-44E3-9099-C40C66FF867C}">
                  <a14:compatExt spid="_x0000_s23585"/>
                </a:ext>
                <a:ext uri="{FF2B5EF4-FFF2-40B4-BE49-F238E27FC236}">
                  <a16:creationId xmlns:a16="http://schemas.microsoft.com/office/drawing/2014/main" id="{00000000-0008-0000-0000-00002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81</xdr:row>
          <xdr:rowOff>38100</xdr:rowOff>
        </xdr:from>
        <xdr:to>
          <xdr:col>35</xdr:col>
          <xdr:colOff>419100</xdr:colOff>
          <xdr:row>81</xdr:row>
          <xdr:rowOff>276225</xdr:rowOff>
        </xdr:to>
        <xdr:sp macro="" textlink="">
          <xdr:nvSpPr>
            <xdr:cNvPr id="23586" name="Spinner 34" hidden="1">
              <a:extLst>
                <a:ext uri="{63B3BB69-23CF-44E3-9099-C40C66FF867C}">
                  <a14:compatExt spid="_x0000_s23586"/>
                </a:ext>
                <a:ext uri="{FF2B5EF4-FFF2-40B4-BE49-F238E27FC236}">
                  <a16:creationId xmlns:a16="http://schemas.microsoft.com/office/drawing/2014/main" id="{00000000-0008-0000-0000-00002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82</xdr:row>
          <xdr:rowOff>38100</xdr:rowOff>
        </xdr:from>
        <xdr:to>
          <xdr:col>35</xdr:col>
          <xdr:colOff>419100</xdr:colOff>
          <xdr:row>82</xdr:row>
          <xdr:rowOff>266700</xdr:rowOff>
        </xdr:to>
        <xdr:sp macro="" textlink="">
          <xdr:nvSpPr>
            <xdr:cNvPr id="23587" name="Spinner 35" hidden="1">
              <a:extLst>
                <a:ext uri="{63B3BB69-23CF-44E3-9099-C40C66FF867C}">
                  <a14:compatExt spid="_x0000_s23587"/>
                </a:ext>
                <a:ext uri="{FF2B5EF4-FFF2-40B4-BE49-F238E27FC236}">
                  <a16:creationId xmlns:a16="http://schemas.microsoft.com/office/drawing/2014/main" id="{00000000-0008-0000-0000-00002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83</xdr:row>
          <xdr:rowOff>38100</xdr:rowOff>
        </xdr:from>
        <xdr:to>
          <xdr:col>35</xdr:col>
          <xdr:colOff>419100</xdr:colOff>
          <xdr:row>83</xdr:row>
          <xdr:rowOff>276225</xdr:rowOff>
        </xdr:to>
        <xdr:sp macro="" textlink="">
          <xdr:nvSpPr>
            <xdr:cNvPr id="23588" name="Spinner 36" hidden="1">
              <a:extLst>
                <a:ext uri="{63B3BB69-23CF-44E3-9099-C40C66FF867C}">
                  <a14:compatExt spid="_x0000_s23588"/>
                </a:ext>
                <a:ext uri="{FF2B5EF4-FFF2-40B4-BE49-F238E27FC236}">
                  <a16:creationId xmlns:a16="http://schemas.microsoft.com/office/drawing/2014/main" id="{00000000-0008-0000-0000-00002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241</xdr:row>
          <xdr:rowOff>38100</xdr:rowOff>
        </xdr:from>
        <xdr:to>
          <xdr:col>35</xdr:col>
          <xdr:colOff>419100</xdr:colOff>
          <xdr:row>241</xdr:row>
          <xdr:rowOff>276225</xdr:rowOff>
        </xdr:to>
        <xdr:sp macro="" textlink="">
          <xdr:nvSpPr>
            <xdr:cNvPr id="23589" name="Spinner 37" hidden="1">
              <a:extLst>
                <a:ext uri="{63B3BB69-23CF-44E3-9099-C40C66FF867C}">
                  <a14:compatExt spid="_x0000_s23589"/>
                </a:ext>
                <a:ext uri="{FF2B5EF4-FFF2-40B4-BE49-F238E27FC236}">
                  <a16:creationId xmlns:a16="http://schemas.microsoft.com/office/drawing/2014/main" id="{00000000-0008-0000-0000-00002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242</xdr:row>
          <xdr:rowOff>38100</xdr:rowOff>
        </xdr:from>
        <xdr:to>
          <xdr:col>35</xdr:col>
          <xdr:colOff>419100</xdr:colOff>
          <xdr:row>242</xdr:row>
          <xdr:rowOff>276225</xdr:rowOff>
        </xdr:to>
        <xdr:sp macro="" textlink="">
          <xdr:nvSpPr>
            <xdr:cNvPr id="23590" name="Spinner 38" hidden="1">
              <a:extLst>
                <a:ext uri="{63B3BB69-23CF-44E3-9099-C40C66FF867C}">
                  <a14:compatExt spid="_x0000_s23590"/>
                </a:ext>
                <a:ext uri="{FF2B5EF4-FFF2-40B4-BE49-F238E27FC236}">
                  <a16:creationId xmlns:a16="http://schemas.microsoft.com/office/drawing/2014/main" id="{00000000-0008-0000-0000-00002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243</xdr:row>
          <xdr:rowOff>38100</xdr:rowOff>
        </xdr:from>
        <xdr:to>
          <xdr:col>35</xdr:col>
          <xdr:colOff>419100</xdr:colOff>
          <xdr:row>243</xdr:row>
          <xdr:rowOff>276225</xdr:rowOff>
        </xdr:to>
        <xdr:sp macro="" textlink="">
          <xdr:nvSpPr>
            <xdr:cNvPr id="23591" name="Spinner 39" hidden="1">
              <a:extLst>
                <a:ext uri="{63B3BB69-23CF-44E3-9099-C40C66FF867C}">
                  <a14:compatExt spid="_x0000_s23591"/>
                </a:ext>
                <a:ext uri="{FF2B5EF4-FFF2-40B4-BE49-F238E27FC236}">
                  <a16:creationId xmlns:a16="http://schemas.microsoft.com/office/drawing/2014/main" id="{00000000-0008-0000-0000-00002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244</xdr:row>
          <xdr:rowOff>38100</xdr:rowOff>
        </xdr:from>
        <xdr:to>
          <xdr:col>35</xdr:col>
          <xdr:colOff>419100</xdr:colOff>
          <xdr:row>244</xdr:row>
          <xdr:rowOff>276225</xdr:rowOff>
        </xdr:to>
        <xdr:sp macro="" textlink="">
          <xdr:nvSpPr>
            <xdr:cNvPr id="23592" name="Spinner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0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258</xdr:row>
          <xdr:rowOff>38100</xdr:rowOff>
        </xdr:from>
        <xdr:to>
          <xdr:col>35</xdr:col>
          <xdr:colOff>419100</xdr:colOff>
          <xdr:row>258</xdr:row>
          <xdr:rowOff>276225</xdr:rowOff>
        </xdr:to>
        <xdr:sp macro="" textlink="">
          <xdr:nvSpPr>
            <xdr:cNvPr id="23593" name="Spinner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0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259</xdr:row>
          <xdr:rowOff>38100</xdr:rowOff>
        </xdr:from>
        <xdr:to>
          <xdr:col>35</xdr:col>
          <xdr:colOff>419100</xdr:colOff>
          <xdr:row>259</xdr:row>
          <xdr:rowOff>276225</xdr:rowOff>
        </xdr:to>
        <xdr:sp macro="" textlink="">
          <xdr:nvSpPr>
            <xdr:cNvPr id="23594" name="Spinner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0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260</xdr:row>
          <xdr:rowOff>38100</xdr:rowOff>
        </xdr:from>
        <xdr:to>
          <xdr:col>35</xdr:col>
          <xdr:colOff>419100</xdr:colOff>
          <xdr:row>260</xdr:row>
          <xdr:rowOff>276225</xdr:rowOff>
        </xdr:to>
        <xdr:sp macro="" textlink="">
          <xdr:nvSpPr>
            <xdr:cNvPr id="23595" name="Spinner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0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261</xdr:row>
          <xdr:rowOff>38100</xdr:rowOff>
        </xdr:from>
        <xdr:to>
          <xdr:col>35</xdr:col>
          <xdr:colOff>419100</xdr:colOff>
          <xdr:row>261</xdr:row>
          <xdr:rowOff>266700</xdr:rowOff>
        </xdr:to>
        <xdr:sp macro="" textlink="">
          <xdr:nvSpPr>
            <xdr:cNvPr id="23596" name="Spinner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0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114820</xdr:colOff>
      <xdr:row>6</xdr:row>
      <xdr:rowOff>41273</xdr:rowOff>
    </xdr:to>
    <xdr:pic>
      <xdr:nvPicPr>
        <xdr:cNvPr id="48" name="Image 47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1113040" cy="94805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96</xdr:row>
          <xdr:rowOff>47625</xdr:rowOff>
        </xdr:from>
        <xdr:to>
          <xdr:col>35</xdr:col>
          <xdr:colOff>390525</xdr:colOff>
          <xdr:row>96</xdr:row>
          <xdr:rowOff>276225</xdr:rowOff>
        </xdr:to>
        <xdr:sp macro="" textlink="">
          <xdr:nvSpPr>
            <xdr:cNvPr id="23597" name="Spinner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0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97</xdr:row>
          <xdr:rowOff>38100</xdr:rowOff>
        </xdr:from>
        <xdr:to>
          <xdr:col>35</xdr:col>
          <xdr:colOff>409575</xdr:colOff>
          <xdr:row>97</xdr:row>
          <xdr:rowOff>257175</xdr:rowOff>
        </xdr:to>
        <xdr:sp macro="" textlink="">
          <xdr:nvSpPr>
            <xdr:cNvPr id="23598" name="Spinner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0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98</xdr:row>
          <xdr:rowOff>47625</xdr:rowOff>
        </xdr:from>
        <xdr:to>
          <xdr:col>35</xdr:col>
          <xdr:colOff>409575</xdr:colOff>
          <xdr:row>98</xdr:row>
          <xdr:rowOff>276225</xdr:rowOff>
        </xdr:to>
        <xdr:sp macro="" textlink="">
          <xdr:nvSpPr>
            <xdr:cNvPr id="23599" name="Spinner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0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99</xdr:row>
          <xdr:rowOff>47625</xdr:rowOff>
        </xdr:from>
        <xdr:to>
          <xdr:col>35</xdr:col>
          <xdr:colOff>409575</xdr:colOff>
          <xdr:row>99</xdr:row>
          <xdr:rowOff>276225</xdr:rowOff>
        </xdr:to>
        <xdr:sp macro="" textlink="">
          <xdr:nvSpPr>
            <xdr:cNvPr id="23600" name="Spinner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101</xdr:row>
          <xdr:rowOff>47625</xdr:rowOff>
        </xdr:from>
        <xdr:to>
          <xdr:col>35</xdr:col>
          <xdr:colOff>409575</xdr:colOff>
          <xdr:row>101</xdr:row>
          <xdr:rowOff>276225</xdr:rowOff>
        </xdr:to>
        <xdr:sp macro="" textlink="">
          <xdr:nvSpPr>
            <xdr:cNvPr id="23601" name="Spinner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0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102</xdr:row>
          <xdr:rowOff>47625</xdr:rowOff>
        </xdr:from>
        <xdr:to>
          <xdr:col>35</xdr:col>
          <xdr:colOff>409575</xdr:colOff>
          <xdr:row>102</xdr:row>
          <xdr:rowOff>276225</xdr:rowOff>
        </xdr:to>
        <xdr:sp macro="" textlink="">
          <xdr:nvSpPr>
            <xdr:cNvPr id="23602" name="Spinner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0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103</xdr:row>
          <xdr:rowOff>47625</xdr:rowOff>
        </xdr:from>
        <xdr:to>
          <xdr:col>35</xdr:col>
          <xdr:colOff>409575</xdr:colOff>
          <xdr:row>103</xdr:row>
          <xdr:rowOff>276225</xdr:rowOff>
        </xdr:to>
        <xdr:sp macro="" textlink="">
          <xdr:nvSpPr>
            <xdr:cNvPr id="23603" name="Spinner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0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104</xdr:row>
          <xdr:rowOff>47625</xdr:rowOff>
        </xdr:from>
        <xdr:to>
          <xdr:col>35</xdr:col>
          <xdr:colOff>409575</xdr:colOff>
          <xdr:row>104</xdr:row>
          <xdr:rowOff>276225</xdr:rowOff>
        </xdr:to>
        <xdr:sp macro="" textlink="">
          <xdr:nvSpPr>
            <xdr:cNvPr id="23604" name="Spinner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0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106</xdr:row>
          <xdr:rowOff>47625</xdr:rowOff>
        </xdr:from>
        <xdr:to>
          <xdr:col>35</xdr:col>
          <xdr:colOff>409575</xdr:colOff>
          <xdr:row>106</xdr:row>
          <xdr:rowOff>276225</xdr:rowOff>
        </xdr:to>
        <xdr:sp macro="" textlink="">
          <xdr:nvSpPr>
            <xdr:cNvPr id="23605" name="Spinner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0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107</xdr:row>
          <xdr:rowOff>47625</xdr:rowOff>
        </xdr:from>
        <xdr:to>
          <xdr:col>35</xdr:col>
          <xdr:colOff>409575</xdr:colOff>
          <xdr:row>107</xdr:row>
          <xdr:rowOff>276225</xdr:rowOff>
        </xdr:to>
        <xdr:sp macro="" textlink="">
          <xdr:nvSpPr>
            <xdr:cNvPr id="23606" name="Spinner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0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108</xdr:row>
          <xdr:rowOff>47625</xdr:rowOff>
        </xdr:from>
        <xdr:to>
          <xdr:col>35</xdr:col>
          <xdr:colOff>409575</xdr:colOff>
          <xdr:row>108</xdr:row>
          <xdr:rowOff>257175</xdr:rowOff>
        </xdr:to>
        <xdr:sp macro="" textlink="">
          <xdr:nvSpPr>
            <xdr:cNvPr id="23607" name="Spinner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0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109</xdr:row>
          <xdr:rowOff>47625</xdr:rowOff>
        </xdr:from>
        <xdr:to>
          <xdr:col>35</xdr:col>
          <xdr:colOff>409575</xdr:colOff>
          <xdr:row>109</xdr:row>
          <xdr:rowOff>276225</xdr:rowOff>
        </xdr:to>
        <xdr:sp macro="" textlink="">
          <xdr:nvSpPr>
            <xdr:cNvPr id="23608" name="Spinner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0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119</xdr:row>
          <xdr:rowOff>38100</xdr:rowOff>
        </xdr:from>
        <xdr:to>
          <xdr:col>35</xdr:col>
          <xdr:colOff>419100</xdr:colOff>
          <xdr:row>119</xdr:row>
          <xdr:rowOff>238125</xdr:rowOff>
        </xdr:to>
        <xdr:sp macro="" textlink="">
          <xdr:nvSpPr>
            <xdr:cNvPr id="23609" name="Spinner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0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120</xdr:row>
          <xdr:rowOff>38100</xdr:rowOff>
        </xdr:from>
        <xdr:to>
          <xdr:col>35</xdr:col>
          <xdr:colOff>419100</xdr:colOff>
          <xdr:row>120</xdr:row>
          <xdr:rowOff>257175</xdr:rowOff>
        </xdr:to>
        <xdr:sp macro="" textlink="">
          <xdr:nvSpPr>
            <xdr:cNvPr id="23610" name="Spinner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0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121</xdr:row>
          <xdr:rowOff>38100</xdr:rowOff>
        </xdr:from>
        <xdr:to>
          <xdr:col>35</xdr:col>
          <xdr:colOff>419100</xdr:colOff>
          <xdr:row>121</xdr:row>
          <xdr:rowOff>276225</xdr:rowOff>
        </xdr:to>
        <xdr:sp macro="" textlink="">
          <xdr:nvSpPr>
            <xdr:cNvPr id="23611" name="Spinner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0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122</xdr:row>
          <xdr:rowOff>38100</xdr:rowOff>
        </xdr:from>
        <xdr:to>
          <xdr:col>35</xdr:col>
          <xdr:colOff>419100</xdr:colOff>
          <xdr:row>122</xdr:row>
          <xdr:rowOff>276225</xdr:rowOff>
        </xdr:to>
        <xdr:sp macro="" textlink="">
          <xdr:nvSpPr>
            <xdr:cNvPr id="23612" name="Spinner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0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124</xdr:row>
          <xdr:rowOff>38100</xdr:rowOff>
        </xdr:from>
        <xdr:to>
          <xdr:col>35</xdr:col>
          <xdr:colOff>419100</xdr:colOff>
          <xdr:row>124</xdr:row>
          <xdr:rowOff>276225</xdr:rowOff>
        </xdr:to>
        <xdr:sp macro="" textlink="">
          <xdr:nvSpPr>
            <xdr:cNvPr id="23613" name="Spinner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0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125</xdr:row>
          <xdr:rowOff>38100</xdr:rowOff>
        </xdr:from>
        <xdr:to>
          <xdr:col>35</xdr:col>
          <xdr:colOff>419100</xdr:colOff>
          <xdr:row>125</xdr:row>
          <xdr:rowOff>276225</xdr:rowOff>
        </xdr:to>
        <xdr:sp macro="" textlink="">
          <xdr:nvSpPr>
            <xdr:cNvPr id="23614" name="Spinner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0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126</xdr:row>
          <xdr:rowOff>38100</xdr:rowOff>
        </xdr:from>
        <xdr:to>
          <xdr:col>35</xdr:col>
          <xdr:colOff>419100</xdr:colOff>
          <xdr:row>126</xdr:row>
          <xdr:rowOff>276225</xdr:rowOff>
        </xdr:to>
        <xdr:sp macro="" textlink="">
          <xdr:nvSpPr>
            <xdr:cNvPr id="23615" name="Spinner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0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127</xdr:row>
          <xdr:rowOff>38100</xdr:rowOff>
        </xdr:from>
        <xdr:to>
          <xdr:col>35</xdr:col>
          <xdr:colOff>419100</xdr:colOff>
          <xdr:row>127</xdr:row>
          <xdr:rowOff>276225</xdr:rowOff>
        </xdr:to>
        <xdr:sp macro="" textlink="">
          <xdr:nvSpPr>
            <xdr:cNvPr id="23616" name="Spinner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0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129</xdr:row>
          <xdr:rowOff>38100</xdr:rowOff>
        </xdr:from>
        <xdr:to>
          <xdr:col>35</xdr:col>
          <xdr:colOff>419100</xdr:colOff>
          <xdr:row>129</xdr:row>
          <xdr:rowOff>276225</xdr:rowOff>
        </xdr:to>
        <xdr:sp macro="" textlink="">
          <xdr:nvSpPr>
            <xdr:cNvPr id="23617" name="Spinner 65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id="{00000000-0008-0000-00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130</xdr:row>
          <xdr:rowOff>38100</xdr:rowOff>
        </xdr:from>
        <xdr:to>
          <xdr:col>35</xdr:col>
          <xdr:colOff>419100</xdr:colOff>
          <xdr:row>130</xdr:row>
          <xdr:rowOff>276225</xdr:rowOff>
        </xdr:to>
        <xdr:sp macro="" textlink="">
          <xdr:nvSpPr>
            <xdr:cNvPr id="23618" name="Spinner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0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131</xdr:row>
          <xdr:rowOff>38100</xdr:rowOff>
        </xdr:from>
        <xdr:to>
          <xdr:col>35</xdr:col>
          <xdr:colOff>419100</xdr:colOff>
          <xdr:row>131</xdr:row>
          <xdr:rowOff>276225</xdr:rowOff>
        </xdr:to>
        <xdr:sp macro="" textlink="">
          <xdr:nvSpPr>
            <xdr:cNvPr id="23619" name="Spinner 67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:a16="http://schemas.microsoft.com/office/drawing/2014/main" id="{00000000-0008-0000-00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132</xdr:row>
          <xdr:rowOff>38100</xdr:rowOff>
        </xdr:from>
        <xdr:to>
          <xdr:col>35</xdr:col>
          <xdr:colOff>419100</xdr:colOff>
          <xdr:row>132</xdr:row>
          <xdr:rowOff>276225</xdr:rowOff>
        </xdr:to>
        <xdr:sp macro="" textlink="">
          <xdr:nvSpPr>
            <xdr:cNvPr id="23620" name="Spinner 68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:a16="http://schemas.microsoft.com/office/drawing/2014/main" id="{00000000-0008-0000-00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142</xdr:row>
          <xdr:rowOff>38100</xdr:rowOff>
        </xdr:from>
        <xdr:to>
          <xdr:col>35</xdr:col>
          <xdr:colOff>419100</xdr:colOff>
          <xdr:row>142</xdr:row>
          <xdr:rowOff>276225</xdr:rowOff>
        </xdr:to>
        <xdr:sp macro="" textlink="">
          <xdr:nvSpPr>
            <xdr:cNvPr id="23621" name="Spinner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00000000-0008-0000-00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143</xdr:row>
          <xdr:rowOff>38100</xdr:rowOff>
        </xdr:from>
        <xdr:to>
          <xdr:col>35</xdr:col>
          <xdr:colOff>419100</xdr:colOff>
          <xdr:row>143</xdr:row>
          <xdr:rowOff>276225</xdr:rowOff>
        </xdr:to>
        <xdr:sp macro="" textlink="">
          <xdr:nvSpPr>
            <xdr:cNvPr id="23622" name="Spinner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00000000-0008-0000-00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144</xdr:row>
          <xdr:rowOff>38100</xdr:rowOff>
        </xdr:from>
        <xdr:to>
          <xdr:col>35</xdr:col>
          <xdr:colOff>419100</xdr:colOff>
          <xdr:row>144</xdr:row>
          <xdr:rowOff>276225</xdr:rowOff>
        </xdr:to>
        <xdr:sp macro="" textlink="">
          <xdr:nvSpPr>
            <xdr:cNvPr id="23623" name="Spinner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00000000-0008-0000-0000-00004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145</xdr:row>
          <xdr:rowOff>38100</xdr:rowOff>
        </xdr:from>
        <xdr:to>
          <xdr:col>35</xdr:col>
          <xdr:colOff>419100</xdr:colOff>
          <xdr:row>145</xdr:row>
          <xdr:rowOff>276225</xdr:rowOff>
        </xdr:to>
        <xdr:sp macro="" textlink="">
          <xdr:nvSpPr>
            <xdr:cNvPr id="23624" name="Spinner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00000000-0008-0000-0000-00004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147</xdr:row>
          <xdr:rowOff>38100</xdr:rowOff>
        </xdr:from>
        <xdr:to>
          <xdr:col>35</xdr:col>
          <xdr:colOff>419100</xdr:colOff>
          <xdr:row>147</xdr:row>
          <xdr:rowOff>276225</xdr:rowOff>
        </xdr:to>
        <xdr:sp macro="" textlink="">
          <xdr:nvSpPr>
            <xdr:cNvPr id="23625" name="Spinner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0000000-0008-0000-0000-00004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148</xdr:row>
          <xdr:rowOff>38100</xdr:rowOff>
        </xdr:from>
        <xdr:to>
          <xdr:col>35</xdr:col>
          <xdr:colOff>419100</xdr:colOff>
          <xdr:row>148</xdr:row>
          <xdr:rowOff>276225</xdr:rowOff>
        </xdr:to>
        <xdr:sp macro="" textlink="">
          <xdr:nvSpPr>
            <xdr:cNvPr id="23626" name="Spinner 74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:a16="http://schemas.microsoft.com/office/drawing/2014/main" id="{00000000-0008-0000-0000-00004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149</xdr:row>
          <xdr:rowOff>38100</xdr:rowOff>
        </xdr:from>
        <xdr:to>
          <xdr:col>35</xdr:col>
          <xdr:colOff>419100</xdr:colOff>
          <xdr:row>149</xdr:row>
          <xdr:rowOff>276225</xdr:rowOff>
        </xdr:to>
        <xdr:sp macro="" textlink="">
          <xdr:nvSpPr>
            <xdr:cNvPr id="23627" name="Spinner 75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:a16="http://schemas.microsoft.com/office/drawing/2014/main" id="{00000000-0008-0000-0000-00004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150</xdr:row>
          <xdr:rowOff>38100</xdr:rowOff>
        </xdr:from>
        <xdr:to>
          <xdr:col>35</xdr:col>
          <xdr:colOff>419100</xdr:colOff>
          <xdr:row>150</xdr:row>
          <xdr:rowOff>266700</xdr:rowOff>
        </xdr:to>
        <xdr:sp macro="" textlink="">
          <xdr:nvSpPr>
            <xdr:cNvPr id="23628" name="Spinner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00000000-0008-0000-0000-00004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152</xdr:row>
          <xdr:rowOff>38100</xdr:rowOff>
        </xdr:from>
        <xdr:to>
          <xdr:col>35</xdr:col>
          <xdr:colOff>419100</xdr:colOff>
          <xdr:row>152</xdr:row>
          <xdr:rowOff>276225</xdr:rowOff>
        </xdr:to>
        <xdr:sp macro="" textlink="">
          <xdr:nvSpPr>
            <xdr:cNvPr id="23629" name="Spinner 77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:a16="http://schemas.microsoft.com/office/drawing/2014/main" id="{00000000-0008-0000-0000-00004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153</xdr:row>
          <xdr:rowOff>38100</xdr:rowOff>
        </xdr:from>
        <xdr:to>
          <xdr:col>35</xdr:col>
          <xdr:colOff>419100</xdr:colOff>
          <xdr:row>153</xdr:row>
          <xdr:rowOff>276225</xdr:rowOff>
        </xdr:to>
        <xdr:sp macro="" textlink="">
          <xdr:nvSpPr>
            <xdr:cNvPr id="23630" name="Spinner 78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:a16="http://schemas.microsoft.com/office/drawing/2014/main" id="{00000000-0008-0000-0000-00004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154</xdr:row>
          <xdr:rowOff>38100</xdr:rowOff>
        </xdr:from>
        <xdr:to>
          <xdr:col>35</xdr:col>
          <xdr:colOff>419100</xdr:colOff>
          <xdr:row>154</xdr:row>
          <xdr:rowOff>266700</xdr:rowOff>
        </xdr:to>
        <xdr:sp macro="" textlink="">
          <xdr:nvSpPr>
            <xdr:cNvPr id="23631" name="Spinner 79" hidden="1">
              <a:extLst>
                <a:ext uri="{63B3BB69-23CF-44E3-9099-C40C66FF867C}">
                  <a14:compatExt spid="_x0000_s23631"/>
                </a:ext>
                <a:ext uri="{FF2B5EF4-FFF2-40B4-BE49-F238E27FC236}">
                  <a16:creationId xmlns:a16="http://schemas.microsoft.com/office/drawing/2014/main" id="{00000000-0008-0000-0000-00004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155</xdr:row>
          <xdr:rowOff>38100</xdr:rowOff>
        </xdr:from>
        <xdr:to>
          <xdr:col>35</xdr:col>
          <xdr:colOff>419100</xdr:colOff>
          <xdr:row>155</xdr:row>
          <xdr:rowOff>276225</xdr:rowOff>
        </xdr:to>
        <xdr:sp macro="" textlink="">
          <xdr:nvSpPr>
            <xdr:cNvPr id="23632" name="Spinner 80" hidden="1">
              <a:extLst>
                <a:ext uri="{63B3BB69-23CF-44E3-9099-C40C66FF867C}">
                  <a14:compatExt spid="_x0000_s23632"/>
                </a:ext>
                <a:ext uri="{FF2B5EF4-FFF2-40B4-BE49-F238E27FC236}">
                  <a16:creationId xmlns:a16="http://schemas.microsoft.com/office/drawing/2014/main" id="{00000000-0008-0000-0000-00005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168</xdr:row>
          <xdr:rowOff>47625</xdr:rowOff>
        </xdr:from>
        <xdr:to>
          <xdr:col>35</xdr:col>
          <xdr:colOff>390525</xdr:colOff>
          <xdr:row>168</xdr:row>
          <xdr:rowOff>276225</xdr:rowOff>
        </xdr:to>
        <xdr:sp macro="" textlink="">
          <xdr:nvSpPr>
            <xdr:cNvPr id="23633" name="Spinner 81" hidden="1">
              <a:extLst>
                <a:ext uri="{63B3BB69-23CF-44E3-9099-C40C66FF867C}">
                  <a14:compatExt spid="_x0000_s23633"/>
                </a:ext>
                <a:ext uri="{FF2B5EF4-FFF2-40B4-BE49-F238E27FC236}">
                  <a16:creationId xmlns:a16="http://schemas.microsoft.com/office/drawing/2014/main" id="{00000000-0008-0000-0000-00005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169</xdr:row>
          <xdr:rowOff>38100</xdr:rowOff>
        </xdr:from>
        <xdr:to>
          <xdr:col>35</xdr:col>
          <xdr:colOff>409575</xdr:colOff>
          <xdr:row>169</xdr:row>
          <xdr:rowOff>257175</xdr:rowOff>
        </xdr:to>
        <xdr:sp macro="" textlink="">
          <xdr:nvSpPr>
            <xdr:cNvPr id="23634" name="Spinner 82" hidden="1">
              <a:extLst>
                <a:ext uri="{63B3BB69-23CF-44E3-9099-C40C66FF867C}">
                  <a14:compatExt spid="_x0000_s23634"/>
                </a:ext>
                <a:ext uri="{FF2B5EF4-FFF2-40B4-BE49-F238E27FC236}">
                  <a16:creationId xmlns:a16="http://schemas.microsoft.com/office/drawing/2014/main" id="{00000000-0008-0000-0000-00005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170</xdr:row>
          <xdr:rowOff>47625</xdr:rowOff>
        </xdr:from>
        <xdr:to>
          <xdr:col>35</xdr:col>
          <xdr:colOff>409575</xdr:colOff>
          <xdr:row>170</xdr:row>
          <xdr:rowOff>276225</xdr:rowOff>
        </xdr:to>
        <xdr:sp macro="" textlink="">
          <xdr:nvSpPr>
            <xdr:cNvPr id="23635" name="Spinner 83" hidden="1">
              <a:extLst>
                <a:ext uri="{63B3BB69-23CF-44E3-9099-C40C66FF867C}">
                  <a14:compatExt spid="_x0000_s23635"/>
                </a:ext>
                <a:ext uri="{FF2B5EF4-FFF2-40B4-BE49-F238E27FC236}">
                  <a16:creationId xmlns:a16="http://schemas.microsoft.com/office/drawing/2014/main" id="{00000000-0008-0000-0000-00005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171</xdr:row>
          <xdr:rowOff>47625</xdr:rowOff>
        </xdr:from>
        <xdr:to>
          <xdr:col>35</xdr:col>
          <xdr:colOff>409575</xdr:colOff>
          <xdr:row>171</xdr:row>
          <xdr:rowOff>276225</xdr:rowOff>
        </xdr:to>
        <xdr:sp macro="" textlink="">
          <xdr:nvSpPr>
            <xdr:cNvPr id="23636" name="Spinner 84" hidden="1">
              <a:extLst>
                <a:ext uri="{63B3BB69-23CF-44E3-9099-C40C66FF867C}">
                  <a14:compatExt spid="_x0000_s23636"/>
                </a:ext>
                <a:ext uri="{FF2B5EF4-FFF2-40B4-BE49-F238E27FC236}">
                  <a16:creationId xmlns:a16="http://schemas.microsoft.com/office/drawing/2014/main" id="{00000000-0008-0000-0000-00005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173</xdr:row>
          <xdr:rowOff>47625</xdr:rowOff>
        </xdr:from>
        <xdr:to>
          <xdr:col>35</xdr:col>
          <xdr:colOff>409575</xdr:colOff>
          <xdr:row>173</xdr:row>
          <xdr:rowOff>276225</xdr:rowOff>
        </xdr:to>
        <xdr:sp macro="" textlink="">
          <xdr:nvSpPr>
            <xdr:cNvPr id="23637" name="Spinner 85" hidden="1">
              <a:extLst>
                <a:ext uri="{63B3BB69-23CF-44E3-9099-C40C66FF867C}">
                  <a14:compatExt spid="_x0000_s23637"/>
                </a:ext>
                <a:ext uri="{FF2B5EF4-FFF2-40B4-BE49-F238E27FC236}">
                  <a16:creationId xmlns:a16="http://schemas.microsoft.com/office/drawing/2014/main" id="{00000000-0008-0000-0000-00005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174</xdr:row>
          <xdr:rowOff>47625</xdr:rowOff>
        </xdr:from>
        <xdr:to>
          <xdr:col>35</xdr:col>
          <xdr:colOff>409575</xdr:colOff>
          <xdr:row>174</xdr:row>
          <xdr:rowOff>276225</xdr:rowOff>
        </xdr:to>
        <xdr:sp macro="" textlink="">
          <xdr:nvSpPr>
            <xdr:cNvPr id="23638" name="Spinner 86" hidden="1">
              <a:extLst>
                <a:ext uri="{63B3BB69-23CF-44E3-9099-C40C66FF867C}">
                  <a14:compatExt spid="_x0000_s23638"/>
                </a:ext>
                <a:ext uri="{FF2B5EF4-FFF2-40B4-BE49-F238E27FC236}">
                  <a16:creationId xmlns:a16="http://schemas.microsoft.com/office/drawing/2014/main" id="{00000000-0008-0000-0000-00005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175</xdr:row>
          <xdr:rowOff>47625</xdr:rowOff>
        </xdr:from>
        <xdr:to>
          <xdr:col>35</xdr:col>
          <xdr:colOff>409575</xdr:colOff>
          <xdr:row>175</xdr:row>
          <xdr:rowOff>276225</xdr:rowOff>
        </xdr:to>
        <xdr:sp macro="" textlink="">
          <xdr:nvSpPr>
            <xdr:cNvPr id="23639" name="Spinner 87" hidden="1">
              <a:extLst>
                <a:ext uri="{63B3BB69-23CF-44E3-9099-C40C66FF867C}">
                  <a14:compatExt spid="_x0000_s23639"/>
                </a:ext>
                <a:ext uri="{FF2B5EF4-FFF2-40B4-BE49-F238E27FC236}">
                  <a16:creationId xmlns:a16="http://schemas.microsoft.com/office/drawing/2014/main" id="{00000000-0008-0000-0000-00005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176</xdr:row>
          <xdr:rowOff>47625</xdr:rowOff>
        </xdr:from>
        <xdr:to>
          <xdr:col>35</xdr:col>
          <xdr:colOff>409575</xdr:colOff>
          <xdr:row>176</xdr:row>
          <xdr:rowOff>276225</xdr:rowOff>
        </xdr:to>
        <xdr:sp macro="" textlink="">
          <xdr:nvSpPr>
            <xdr:cNvPr id="23640" name="Spinner 88" hidden="1">
              <a:extLst>
                <a:ext uri="{63B3BB69-23CF-44E3-9099-C40C66FF867C}">
                  <a14:compatExt spid="_x0000_s23640"/>
                </a:ext>
                <a:ext uri="{FF2B5EF4-FFF2-40B4-BE49-F238E27FC236}">
                  <a16:creationId xmlns:a16="http://schemas.microsoft.com/office/drawing/2014/main" id="{00000000-0008-0000-0000-00005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178</xdr:row>
          <xdr:rowOff>47625</xdr:rowOff>
        </xdr:from>
        <xdr:to>
          <xdr:col>35</xdr:col>
          <xdr:colOff>409575</xdr:colOff>
          <xdr:row>178</xdr:row>
          <xdr:rowOff>276225</xdr:rowOff>
        </xdr:to>
        <xdr:sp macro="" textlink="">
          <xdr:nvSpPr>
            <xdr:cNvPr id="23641" name="Spinner 89" hidden="1">
              <a:extLst>
                <a:ext uri="{63B3BB69-23CF-44E3-9099-C40C66FF867C}">
                  <a14:compatExt spid="_x0000_s23641"/>
                </a:ext>
                <a:ext uri="{FF2B5EF4-FFF2-40B4-BE49-F238E27FC236}">
                  <a16:creationId xmlns:a16="http://schemas.microsoft.com/office/drawing/2014/main" id="{00000000-0008-0000-0000-00005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179</xdr:row>
          <xdr:rowOff>47625</xdr:rowOff>
        </xdr:from>
        <xdr:to>
          <xdr:col>35</xdr:col>
          <xdr:colOff>409575</xdr:colOff>
          <xdr:row>179</xdr:row>
          <xdr:rowOff>276225</xdr:rowOff>
        </xdr:to>
        <xdr:sp macro="" textlink="">
          <xdr:nvSpPr>
            <xdr:cNvPr id="23642" name="Spinner 90" hidden="1">
              <a:extLst>
                <a:ext uri="{63B3BB69-23CF-44E3-9099-C40C66FF867C}">
                  <a14:compatExt spid="_x0000_s23642"/>
                </a:ext>
                <a:ext uri="{FF2B5EF4-FFF2-40B4-BE49-F238E27FC236}">
                  <a16:creationId xmlns:a16="http://schemas.microsoft.com/office/drawing/2014/main" id="{00000000-0008-0000-0000-00005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180</xdr:row>
          <xdr:rowOff>47625</xdr:rowOff>
        </xdr:from>
        <xdr:to>
          <xdr:col>35</xdr:col>
          <xdr:colOff>409575</xdr:colOff>
          <xdr:row>180</xdr:row>
          <xdr:rowOff>257175</xdr:rowOff>
        </xdr:to>
        <xdr:sp macro="" textlink="">
          <xdr:nvSpPr>
            <xdr:cNvPr id="23643" name="Spinner 91" hidden="1">
              <a:extLst>
                <a:ext uri="{63B3BB69-23CF-44E3-9099-C40C66FF867C}">
                  <a14:compatExt spid="_x0000_s23643"/>
                </a:ext>
                <a:ext uri="{FF2B5EF4-FFF2-40B4-BE49-F238E27FC236}">
                  <a16:creationId xmlns:a16="http://schemas.microsoft.com/office/drawing/2014/main" id="{00000000-0008-0000-0000-00005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181</xdr:row>
          <xdr:rowOff>47625</xdr:rowOff>
        </xdr:from>
        <xdr:to>
          <xdr:col>35</xdr:col>
          <xdr:colOff>409575</xdr:colOff>
          <xdr:row>181</xdr:row>
          <xdr:rowOff>276225</xdr:rowOff>
        </xdr:to>
        <xdr:sp macro="" textlink="">
          <xdr:nvSpPr>
            <xdr:cNvPr id="23644" name="Spinner 92" hidden="1">
              <a:extLst>
                <a:ext uri="{63B3BB69-23CF-44E3-9099-C40C66FF867C}">
                  <a14:compatExt spid="_x0000_s23644"/>
                </a:ext>
                <a:ext uri="{FF2B5EF4-FFF2-40B4-BE49-F238E27FC236}">
                  <a16:creationId xmlns:a16="http://schemas.microsoft.com/office/drawing/2014/main" id="{00000000-0008-0000-0000-00005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191</xdr:row>
          <xdr:rowOff>38100</xdr:rowOff>
        </xdr:from>
        <xdr:to>
          <xdr:col>35</xdr:col>
          <xdr:colOff>419100</xdr:colOff>
          <xdr:row>191</xdr:row>
          <xdr:rowOff>238125</xdr:rowOff>
        </xdr:to>
        <xdr:sp macro="" textlink="">
          <xdr:nvSpPr>
            <xdr:cNvPr id="23645" name="Spinner 93" hidden="1">
              <a:extLst>
                <a:ext uri="{63B3BB69-23CF-44E3-9099-C40C66FF867C}">
                  <a14:compatExt spid="_x0000_s23645"/>
                </a:ext>
                <a:ext uri="{FF2B5EF4-FFF2-40B4-BE49-F238E27FC236}">
                  <a16:creationId xmlns:a16="http://schemas.microsoft.com/office/drawing/2014/main" id="{00000000-0008-0000-0000-00005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192</xdr:row>
          <xdr:rowOff>38100</xdr:rowOff>
        </xdr:from>
        <xdr:to>
          <xdr:col>35</xdr:col>
          <xdr:colOff>419100</xdr:colOff>
          <xdr:row>192</xdr:row>
          <xdr:rowOff>257175</xdr:rowOff>
        </xdr:to>
        <xdr:sp macro="" textlink="">
          <xdr:nvSpPr>
            <xdr:cNvPr id="23646" name="Spinner 94" hidden="1">
              <a:extLst>
                <a:ext uri="{63B3BB69-23CF-44E3-9099-C40C66FF867C}">
                  <a14:compatExt spid="_x0000_s23646"/>
                </a:ext>
                <a:ext uri="{FF2B5EF4-FFF2-40B4-BE49-F238E27FC236}">
                  <a16:creationId xmlns:a16="http://schemas.microsoft.com/office/drawing/2014/main" id="{00000000-0008-0000-0000-00005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193</xdr:row>
          <xdr:rowOff>38100</xdr:rowOff>
        </xdr:from>
        <xdr:to>
          <xdr:col>35</xdr:col>
          <xdr:colOff>419100</xdr:colOff>
          <xdr:row>193</xdr:row>
          <xdr:rowOff>276225</xdr:rowOff>
        </xdr:to>
        <xdr:sp macro="" textlink="">
          <xdr:nvSpPr>
            <xdr:cNvPr id="23647" name="Spinner 95" hidden="1">
              <a:extLst>
                <a:ext uri="{63B3BB69-23CF-44E3-9099-C40C66FF867C}">
                  <a14:compatExt spid="_x0000_s23647"/>
                </a:ext>
                <a:ext uri="{FF2B5EF4-FFF2-40B4-BE49-F238E27FC236}">
                  <a16:creationId xmlns:a16="http://schemas.microsoft.com/office/drawing/2014/main" id="{00000000-0008-0000-0000-00005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194</xdr:row>
          <xdr:rowOff>38100</xdr:rowOff>
        </xdr:from>
        <xdr:to>
          <xdr:col>35</xdr:col>
          <xdr:colOff>419100</xdr:colOff>
          <xdr:row>194</xdr:row>
          <xdr:rowOff>276225</xdr:rowOff>
        </xdr:to>
        <xdr:sp macro="" textlink="">
          <xdr:nvSpPr>
            <xdr:cNvPr id="23648" name="Spinner 96" hidden="1">
              <a:extLst>
                <a:ext uri="{63B3BB69-23CF-44E3-9099-C40C66FF867C}">
                  <a14:compatExt spid="_x0000_s23648"/>
                </a:ext>
                <a:ext uri="{FF2B5EF4-FFF2-40B4-BE49-F238E27FC236}">
                  <a16:creationId xmlns:a16="http://schemas.microsoft.com/office/drawing/2014/main" id="{00000000-0008-0000-0000-00006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196</xdr:row>
          <xdr:rowOff>38100</xdr:rowOff>
        </xdr:from>
        <xdr:to>
          <xdr:col>35</xdr:col>
          <xdr:colOff>419100</xdr:colOff>
          <xdr:row>196</xdr:row>
          <xdr:rowOff>276225</xdr:rowOff>
        </xdr:to>
        <xdr:sp macro="" textlink="">
          <xdr:nvSpPr>
            <xdr:cNvPr id="23649" name="Spinner 97" hidden="1">
              <a:extLst>
                <a:ext uri="{63B3BB69-23CF-44E3-9099-C40C66FF867C}">
                  <a14:compatExt spid="_x0000_s23649"/>
                </a:ext>
                <a:ext uri="{FF2B5EF4-FFF2-40B4-BE49-F238E27FC236}">
                  <a16:creationId xmlns:a16="http://schemas.microsoft.com/office/drawing/2014/main" id="{00000000-0008-0000-0000-00006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197</xdr:row>
          <xdr:rowOff>38100</xdr:rowOff>
        </xdr:from>
        <xdr:to>
          <xdr:col>35</xdr:col>
          <xdr:colOff>419100</xdr:colOff>
          <xdr:row>197</xdr:row>
          <xdr:rowOff>276225</xdr:rowOff>
        </xdr:to>
        <xdr:sp macro="" textlink="">
          <xdr:nvSpPr>
            <xdr:cNvPr id="23650" name="Spinner 98" hidden="1">
              <a:extLst>
                <a:ext uri="{63B3BB69-23CF-44E3-9099-C40C66FF867C}">
                  <a14:compatExt spid="_x0000_s23650"/>
                </a:ext>
                <a:ext uri="{FF2B5EF4-FFF2-40B4-BE49-F238E27FC236}">
                  <a16:creationId xmlns:a16="http://schemas.microsoft.com/office/drawing/2014/main" id="{00000000-0008-0000-0000-00006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198</xdr:row>
          <xdr:rowOff>38100</xdr:rowOff>
        </xdr:from>
        <xdr:to>
          <xdr:col>35</xdr:col>
          <xdr:colOff>419100</xdr:colOff>
          <xdr:row>198</xdr:row>
          <xdr:rowOff>276225</xdr:rowOff>
        </xdr:to>
        <xdr:sp macro="" textlink="">
          <xdr:nvSpPr>
            <xdr:cNvPr id="23651" name="Spinner 99" hidden="1">
              <a:extLst>
                <a:ext uri="{63B3BB69-23CF-44E3-9099-C40C66FF867C}">
                  <a14:compatExt spid="_x0000_s23651"/>
                </a:ext>
                <a:ext uri="{FF2B5EF4-FFF2-40B4-BE49-F238E27FC236}">
                  <a16:creationId xmlns:a16="http://schemas.microsoft.com/office/drawing/2014/main" id="{00000000-0008-0000-0000-00006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199</xdr:row>
          <xdr:rowOff>38100</xdr:rowOff>
        </xdr:from>
        <xdr:to>
          <xdr:col>35</xdr:col>
          <xdr:colOff>419100</xdr:colOff>
          <xdr:row>199</xdr:row>
          <xdr:rowOff>276225</xdr:rowOff>
        </xdr:to>
        <xdr:sp macro="" textlink="">
          <xdr:nvSpPr>
            <xdr:cNvPr id="23652" name="Spinner 100" hidden="1">
              <a:extLst>
                <a:ext uri="{63B3BB69-23CF-44E3-9099-C40C66FF867C}">
                  <a14:compatExt spid="_x0000_s23652"/>
                </a:ext>
                <a:ext uri="{FF2B5EF4-FFF2-40B4-BE49-F238E27FC236}">
                  <a16:creationId xmlns:a16="http://schemas.microsoft.com/office/drawing/2014/main" id="{00000000-0008-0000-0000-00006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201</xdr:row>
          <xdr:rowOff>38100</xdr:rowOff>
        </xdr:from>
        <xdr:to>
          <xdr:col>35</xdr:col>
          <xdr:colOff>419100</xdr:colOff>
          <xdr:row>201</xdr:row>
          <xdr:rowOff>276225</xdr:rowOff>
        </xdr:to>
        <xdr:sp macro="" textlink="">
          <xdr:nvSpPr>
            <xdr:cNvPr id="23653" name="Spinner 101" hidden="1">
              <a:extLst>
                <a:ext uri="{63B3BB69-23CF-44E3-9099-C40C66FF867C}">
                  <a14:compatExt spid="_x0000_s23653"/>
                </a:ext>
                <a:ext uri="{FF2B5EF4-FFF2-40B4-BE49-F238E27FC236}">
                  <a16:creationId xmlns:a16="http://schemas.microsoft.com/office/drawing/2014/main" id="{00000000-0008-0000-0000-00006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202</xdr:row>
          <xdr:rowOff>38100</xdr:rowOff>
        </xdr:from>
        <xdr:to>
          <xdr:col>35</xdr:col>
          <xdr:colOff>419100</xdr:colOff>
          <xdr:row>202</xdr:row>
          <xdr:rowOff>276225</xdr:rowOff>
        </xdr:to>
        <xdr:sp macro="" textlink="">
          <xdr:nvSpPr>
            <xdr:cNvPr id="23654" name="Spinner 102" hidden="1">
              <a:extLst>
                <a:ext uri="{63B3BB69-23CF-44E3-9099-C40C66FF867C}">
                  <a14:compatExt spid="_x0000_s23654"/>
                </a:ext>
                <a:ext uri="{FF2B5EF4-FFF2-40B4-BE49-F238E27FC236}">
                  <a16:creationId xmlns:a16="http://schemas.microsoft.com/office/drawing/2014/main" id="{00000000-0008-0000-0000-00006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203</xdr:row>
          <xdr:rowOff>38100</xdr:rowOff>
        </xdr:from>
        <xdr:to>
          <xdr:col>35</xdr:col>
          <xdr:colOff>419100</xdr:colOff>
          <xdr:row>203</xdr:row>
          <xdr:rowOff>276225</xdr:rowOff>
        </xdr:to>
        <xdr:sp macro="" textlink="">
          <xdr:nvSpPr>
            <xdr:cNvPr id="23655" name="Spinner 103" hidden="1">
              <a:extLst>
                <a:ext uri="{63B3BB69-23CF-44E3-9099-C40C66FF867C}">
                  <a14:compatExt spid="_x0000_s23655"/>
                </a:ext>
                <a:ext uri="{FF2B5EF4-FFF2-40B4-BE49-F238E27FC236}">
                  <a16:creationId xmlns:a16="http://schemas.microsoft.com/office/drawing/2014/main" id="{00000000-0008-0000-0000-00006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204</xdr:row>
          <xdr:rowOff>38100</xdr:rowOff>
        </xdr:from>
        <xdr:to>
          <xdr:col>35</xdr:col>
          <xdr:colOff>419100</xdr:colOff>
          <xdr:row>204</xdr:row>
          <xdr:rowOff>276225</xdr:rowOff>
        </xdr:to>
        <xdr:sp macro="" textlink="">
          <xdr:nvSpPr>
            <xdr:cNvPr id="23656" name="Spinner 104" hidden="1">
              <a:extLst>
                <a:ext uri="{63B3BB69-23CF-44E3-9099-C40C66FF867C}">
                  <a14:compatExt spid="_x0000_s23656"/>
                </a:ext>
                <a:ext uri="{FF2B5EF4-FFF2-40B4-BE49-F238E27FC236}">
                  <a16:creationId xmlns:a16="http://schemas.microsoft.com/office/drawing/2014/main" id="{00000000-0008-0000-0000-00006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214</xdr:row>
          <xdr:rowOff>38100</xdr:rowOff>
        </xdr:from>
        <xdr:to>
          <xdr:col>35</xdr:col>
          <xdr:colOff>419100</xdr:colOff>
          <xdr:row>214</xdr:row>
          <xdr:rowOff>276225</xdr:rowOff>
        </xdr:to>
        <xdr:sp macro="" textlink="">
          <xdr:nvSpPr>
            <xdr:cNvPr id="23657" name="Spinner 105" hidden="1">
              <a:extLst>
                <a:ext uri="{63B3BB69-23CF-44E3-9099-C40C66FF867C}">
                  <a14:compatExt spid="_x0000_s23657"/>
                </a:ext>
                <a:ext uri="{FF2B5EF4-FFF2-40B4-BE49-F238E27FC236}">
                  <a16:creationId xmlns:a16="http://schemas.microsoft.com/office/drawing/2014/main" id="{00000000-0008-0000-0000-00006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215</xdr:row>
          <xdr:rowOff>38100</xdr:rowOff>
        </xdr:from>
        <xdr:to>
          <xdr:col>35</xdr:col>
          <xdr:colOff>419100</xdr:colOff>
          <xdr:row>215</xdr:row>
          <xdr:rowOff>276225</xdr:rowOff>
        </xdr:to>
        <xdr:sp macro="" textlink="">
          <xdr:nvSpPr>
            <xdr:cNvPr id="23658" name="Spinner 106" hidden="1">
              <a:extLst>
                <a:ext uri="{63B3BB69-23CF-44E3-9099-C40C66FF867C}">
                  <a14:compatExt spid="_x0000_s23658"/>
                </a:ext>
                <a:ext uri="{FF2B5EF4-FFF2-40B4-BE49-F238E27FC236}">
                  <a16:creationId xmlns:a16="http://schemas.microsoft.com/office/drawing/2014/main" id="{00000000-0008-0000-0000-00006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216</xdr:row>
          <xdr:rowOff>38100</xdr:rowOff>
        </xdr:from>
        <xdr:to>
          <xdr:col>35</xdr:col>
          <xdr:colOff>419100</xdr:colOff>
          <xdr:row>216</xdr:row>
          <xdr:rowOff>276225</xdr:rowOff>
        </xdr:to>
        <xdr:sp macro="" textlink="">
          <xdr:nvSpPr>
            <xdr:cNvPr id="23659" name="Spinner 107" hidden="1">
              <a:extLst>
                <a:ext uri="{63B3BB69-23CF-44E3-9099-C40C66FF867C}">
                  <a14:compatExt spid="_x0000_s23659"/>
                </a:ext>
                <a:ext uri="{FF2B5EF4-FFF2-40B4-BE49-F238E27FC236}">
                  <a16:creationId xmlns:a16="http://schemas.microsoft.com/office/drawing/2014/main" id="{00000000-0008-0000-0000-00006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217</xdr:row>
          <xdr:rowOff>38100</xdr:rowOff>
        </xdr:from>
        <xdr:to>
          <xdr:col>35</xdr:col>
          <xdr:colOff>419100</xdr:colOff>
          <xdr:row>217</xdr:row>
          <xdr:rowOff>276225</xdr:rowOff>
        </xdr:to>
        <xdr:sp macro="" textlink="">
          <xdr:nvSpPr>
            <xdr:cNvPr id="23660" name="Spinner 108" hidden="1">
              <a:extLst>
                <a:ext uri="{63B3BB69-23CF-44E3-9099-C40C66FF867C}">
                  <a14:compatExt spid="_x0000_s23660"/>
                </a:ext>
                <a:ext uri="{FF2B5EF4-FFF2-40B4-BE49-F238E27FC236}">
                  <a16:creationId xmlns:a16="http://schemas.microsoft.com/office/drawing/2014/main" id="{00000000-0008-0000-0000-00006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219</xdr:row>
          <xdr:rowOff>38100</xdr:rowOff>
        </xdr:from>
        <xdr:to>
          <xdr:col>35</xdr:col>
          <xdr:colOff>419100</xdr:colOff>
          <xdr:row>219</xdr:row>
          <xdr:rowOff>276225</xdr:rowOff>
        </xdr:to>
        <xdr:sp macro="" textlink="">
          <xdr:nvSpPr>
            <xdr:cNvPr id="23661" name="Spinner 109" hidden="1">
              <a:extLst>
                <a:ext uri="{63B3BB69-23CF-44E3-9099-C40C66FF867C}">
                  <a14:compatExt spid="_x0000_s23661"/>
                </a:ext>
                <a:ext uri="{FF2B5EF4-FFF2-40B4-BE49-F238E27FC236}">
                  <a16:creationId xmlns:a16="http://schemas.microsoft.com/office/drawing/2014/main" id="{00000000-0008-0000-0000-00006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220</xdr:row>
          <xdr:rowOff>38100</xdr:rowOff>
        </xdr:from>
        <xdr:to>
          <xdr:col>35</xdr:col>
          <xdr:colOff>419100</xdr:colOff>
          <xdr:row>220</xdr:row>
          <xdr:rowOff>276225</xdr:rowOff>
        </xdr:to>
        <xdr:sp macro="" textlink="">
          <xdr:nvSpPr>
            <xdr:cNvPr id="23662" name="Spinner 110" hidden="1">
              <a:extLst>
                <a:ext uri="{63B3BB69-23CF-44E3-9099-C40C66FF867C}">
                  <a14:compatExt spid="_x0000_s23662"/>
                </a:ext>
                <a:ext uri="{FF2B5EF4-FFF2-40B4-BE49-F238E27FC236}">
                  <a16:creationId xmlns:a16="http://schemas.microsoft.com/office/drawing/2014/main" id="{00000000-0008-0000-0000-00006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221</xdr:row>
          <xdr:rowOff>38100</xdr:rowOff>
        </xdr:from>
        <xdr:to>
          <xdr:col>35</xdr:col>
          <xdr:colOff>419100</xdr:colOff>
          <xdr:row>221</xdr:row>
          <xdr:rowOff>276225</xdr:rowOff>
        </xdr:to>
        <xdr:sp macro="" textlink="">
          <xdr:nvSpPr>
            <xdr:cNvPr id="23663" name="Spinner 111" hidden="1">
              <a:extLst>
                <a:ext uri="{63B3BB69-23CF-44E3-9099-C40C66FF867C}">
                  <a14:compatExt spid="_x0000_s23663"/>
                </a:ext>
                <a:ext uri="{FF2B5EF4-FFF2-40B4-BE49-F238E27FC236}">
                  <a16:creationId xmlns:a16="http://schemas.microsoft.com/office/drawing/2014/main" id="{00000000-0008-0000-0000-00006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222</xdr:row>
          <xdr:rowOff>38100</xdr:rowOff>
        </xdr:from>
        <xdr:to>
          <xdr:col>35</xdr:col>
          <xdr:colOff>419100</xdr:colOff>
          <xdr:row>222</xdr:row>
          <xdr:rowOff>266700</xdr:rowOff>
        </xdr:to>
        <xdr:sp macro="" textlink="">
          <xdr:nvSpPr>
            <xdr:cNvPr id="23664" name="Spinner 112" hidden="1">
              <a:extLst>
                <a:ext uri="{63B3BB69-23CF-44E3-9099-C40C66FF867C}">
                  <a14:compatExt spid="_x0000_s23664"/>
                </a:ext>
                <a:ext uri="{FF2B5EF4-FFF2-40B4-BE49-F238E27FC236}">
                  <a16:creationId xmlns:a16="http://schemas.microsoft.com/office/drawing/2014/main" id="{00000000-0008-0000-0000-00007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224</xdr:row>
          <xdr:rowOff>38100</xdr:rowOff>
        </xdr:from>
        <xdr:to>
          <xdr:col>35</xdr:col>
          <xdr:colOff>419100</xdr:colOff>
          <xdr:row>224</xdr:row>
          <xdr:rowOff>276225</xdr:rowOff>
        </xdr:to>
        <xdr:sp macro="" textlink="">
          <xdr:nvSpPr>
            <xdr:cNvPr id="23665" name="Spinner 113" hidden="1">
              <a:extLst>
                <a:ext uri="{63B3BB69-23CF-44E3-9099-C40C66FF867C}">
                  <a14:compatExt spid="_x0000_s23665"/>
                </a:ext>
                <a:ext uri="{FF2B5EF4-FFF2-40B4-BE49-F238E27FC236}">
                  <a16:creationId xmlns:a16="http://schemas.microsoft.com/office/drawing/2014/main" id="{00000000-0008-0000-0000-00007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225</xdr:row>
          <xdr:rowOff>38100</xdr:rowOff>
        </xdr:from>
        <xdr:to>
          <xdr:col>35</xdr:col>
          <xdr:colOff>419100</xdr:colOff>
          <xdr:row>225</xdr:row>
          <xdr:rowOff>276225</xdr:rowOff>
        </xdr:to>
        <xdr:sp macro="" textlink="">
          <xdr:nvSpPr>
            <xdr:cNvPr id="23666" name="Spinner 114" hidden="1">
              <a:extLst>
                <a:ext uri="{63B3BB69-23CF-44E3-9099-C40C66FF867C}">
                  <a14:compatExt spid="_x0000_s23666"/>
                </a:ext>
                <a:ext uri="{FF2B5EF4-FFF2-40B4-BE49-F238E27FC236}">
                  <a16:creationId xmlns:a16="http://schemas.microsoft.com/office/drawing/2014/main" id="{00000000-0008-0000-0000-00007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226</xdr:row>
          <xdr:rowOff>38100</xdr:rowOff>
        </xdr:from>
        <xdr:to>
          <xdr:col>35</xdr:col>
          <xdr:colOff>419100</xdr:colOff>
          <xdr:row>226</xdr:row>
          <xdr:rowOff>266700</xdr:rowOff>
        </xdr:to>
        <xdr:sp macro="" textlink="">
          <xdr:nvSpPr>
            <xdr:cNvPr id="23667" name="Spinner 115" hidden="1">
              <a:extLst>
                <a:ext uri="{63B3BB69-23CF-44E3-9099-C40C66FF867C}">
                  <a14:compatExt spid="_x0000_s23667"/>
                </a:ext>
                <a:ext uri="{FF2B5EF4-FFF2-40B4-BE49-F238E27FC236}">
                  <a16:creationId xmlns:a16="http://schemas.microsoft.com/office/drawing/2014/main" id="{00000000-0008-0000-0000-00007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227</xdr:row>
          <xdr:rowOff>38100</xdr:rowOff>
        </xdr:from>
        <xdr:to>
          <xdr:col>35</xdr:col>
          <xdr:colOff>419100</xdr:colOff>
          <xdr:row>227</xdr:row>
          <xdr:rowOff>276225</xdr:rowOff>
        </xdr:to>
        <xdr:sp macro="" textlink="">
          <xdr:nvSpPr>
            <xdr:cNvPr id="23668" name="Spinner 116" hidden="1">
              <a:extLst>
                <a:ext uri="{63B3BB69-23CF-44E3-9099-C40C66FF867C}">
                  <a14:compatExt spid="_x0000_s23668"/>
                </a:ext>
                <a:ext uri="{FF2B5EF4-FFF2-40B4-BE49-F238E27FC236}">
                  <a16:creationId xmlns:a16="http://schemas.microsoft.com/office/drawing/2014/main" id="{00000000-0008-0000-0000-00007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47</xdr:row>
          <xdr:rowOff>47625</xdr:rowOff>
        </xdr:from>
        <xdr:to>
          <xdr:col>35</xdr:col>
          <xdr:colOff>390525</xdr:colOff>
          <xdr:row>47</xdr:row>
          <xdr:rowOff>276225</xdr:rowOff>
        </xdr:to>
        <xdr:sp macro="" textlink="">
          <xdr:nvSpPr>
            <xdr:cNvPr id="23676" name="Spinner 124" hidden="1">
              <a:extLst>
                <a:ext uri="{63B3BB69-23CF-44E3-9099-C40C66FF867C}">
                  <a14:compatExt spid="_x0000_s23676"/>
                </a:ext>
                <a:ext uri="{FF2B5EF4-FFF2-40B4-BE49-F238E27FC236}">
                  <a16:creationId xmlns:a16="http://schemas.microsoft.com/office/drawing/2014/main" id="{00000000-0008-0000-0000-00007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48</xdr:row>
          <xdr:rowOff>38100</xdr:rowOff>
        </xdr:from>
        <xdr:to>
          <xdr:col>35</xdr:col>
          <xdr:colOff>409575</xdr:colOff>
          <xdr:row>48</xdr:row>
          <xdr:rowOff>257175</xdr:rowOff>
        </xdr:to>
        <xdr:sp macro="" textlink="">
          <xdr:nvSpPr>
            <xdr:cNvPr id="23677" name="Spinner 125" hidden="1">
              <a:extLst>
                <a:ext uri="{63B3BB69-23CF-44E3-9099-C40C66FF867C}">
                  <a14:compatExt spid="_x0000_s23677"/>
                </a:ext>
                <a:ext uri="{FF2B5EF4-FFF2-40B4-BE49-F238E27FC236}">
                  <a16:creationId xmlns:a16="http://schemas.microsoft.com/office/drawing/2014/main" id="{00000000-0008-0000-0000-00007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49</xdr:row>
          <xdr:rowOff>47625</xdr:rowOff>
        </xdr:from>
        <xdr:to>
          <xdr:col>35</xdr:col>
          <xdr:colOff>409575</xdr:colOff>
          <xdr:row>49</xdr:row>
          <xdr:rowOff>276225</xdr:rowOff>
        </xdr:to>
        <xdr:sp macro="" textlink="">
          <xdr:nvSpPr>
            <xdr:cNvPr id="23678" name="Spinner 126" hidden="1">
              <a:extLst>
                <a:ext uri="{63B3BB69-23CF-44E3-9099-C40C66FF867C}">
                  <a14:compatExt spid="_x0000_s23678"/>
                </a:ext>
                <a:ext uri="{FF2B5EF4-FFF2-40B4-BE49-F238E27FC236}">
                  <a16:creationId xmlns:a16="http://schemas.microsoft.com/office/drawing/2014/main" id="{00000000-0008-0000-0000-00007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50</xdr:row>
          <xdr:rowOff>47625</xdr:rowOff>
        </xdr:from>
        <xdr:to>
          <xdr:col>35</xdr:col>
          <xdr:colOff>409575</xdr:colOff>
          <xdr:row>50</xdr:row>
          <xdr:rowOff>276225</xdr:rowOff>
        </xdr:to>
        <xdr:sp macro="" textlink="">
          <xdr:nvSpPr>
            <xdr:cNvPr id="23679" name="Spinner 127" hidden="1">
              <a:extLst>
                <a:ext uri="{63B3BB69-23CF-44E3-9099-C40C66FF867C}">
                  <a14:compatExt spid="_x0000_s23679"/>
                </a:ext>
                <a:ext uri="{FF2B5EF4-FFF2-40B4-BE49-F238E27FC236}">
                  <a16:creationId xmlns:a16="http://schemas.microsoft.com/office/drawing/2014/main" id="{00000000-0008-0000-0000-00007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70</xdr:row>
          <xdr:rowOff>47625</xdr:rowOff>
        </xdr:from>
        <xdr:to>
          <xdr:col>35</xdr:col>
          <xdr:colOff>390525</xdr:colOff>
          <xdr:row>70</xdr:row>
          <xdr:rowOff>276225</xdr:rowOff>
        </xdr:to>
        <xdr:sp macro="" textlink="">
          <xdr:nvSpPr>
            <xdr:cNvPr id="23680" name="Spinner 128" hidden="1">
              <a:extLst>
                <a:ext uri="{63B3BB69-23CF-44E3-9099-C40C66FF867C}">
                  <a14:compatExt spid="_x0000_s23680"/>
                </a:ext>
                <a:ext uri="{FF2B5EF4-FFF2-40B4-BE49-F238E27FC236}">
                  <a16:creationId xmlns:a16="http://schemas.microsoft.com/office/drawing/2014/main" id="{00000000-0008-0000-0000-00008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71</xdr:row>
          <xdr:rowOff>38100</xdr:rowOff>
        </xdr:from>
        <xdr:to>
          <xdr:col>35</xdr:col>
          <xdr:colOff>409575</xdr:colOff>
          <xdr:row>71</xdr:row>
          <xdr:rowOff>257175</xdr:rowOff>
        </xdr:to>
        <xdr:sp macro="" textlink="">
          <xdr:nvSpPr>
            <xdr:cNvPr id="23681" name="Spinner 129" hidden="1">
              <a:extLst>
                <a:ext uri="{63B3BB69-23CF-44E3-9099-C40C66FF867C}">
                  <a14:compatExt spid="_x0000_s23681"/>
                </a:ext>
                <a:ext uri="{FF2B5EF4-FFF2-40B4-BE49-F238E27FC236}">
                  <a16:creationId xmlns:a16="http://schemas.microsoft.com/office/drawing/2014/main" id="{00000000-0008-0000-0000-00008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72</xdr:row>
          <xdr:rowOff>47625</xdr:rowOff>
        </xdr:from>
        <xdr:to>
          <xdr:col>35</xdr:col>
          <xdr:colOff>409575</xdr:colOff>
          <xdr:row>72</xdr:row>
          <xdr:rowOff>276225</xdr:rowOff>
        </xdr:to>
        <xdr:sp macro="" textlink="">
          <xdr:nvSpPr>
            <xdr:cNvPr id="23682" name="Spinner 130" hidden="1">
              <a:extLst>
                <a:ext uri="{63B3BB69-23CF-44E3-9099-C40C66FF867C}">
                  <a14:compatExt spid="_x0000_s23682"/>
                </a:ext>
                <a:ext uri="{FF2B5EF4-FFF2-40B4-BE49-F238E27FC236}">
                  <a16:creationId xmlns:a16="http://schemas.microsoft.com/office/drawing/2014/main" id="{00000000-0008-0000-0000-00008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73</xdr:row>
          <xdr:rowOff>47625</xdr:rowOff>
        </xdr:from>
        <xdr:to>
          <xdr:col>35</xdr:col>
          <xdr:colOff>409575</xdr:colOff>
          <xdr:row>73</xdr:row>
          <xdr:rowOff>276225</xdr:rowOff>
        </xdr:to>
        <xdr:sp macro="" textlink="">
          <xdr:nvSpPr>
            <xdr:cNvPr id="23683" name="Spinner 131" hidden="1">
              <a:extLst>
                <a:ext uri="{63B3BB69-23CF-44E3-9099-C40C66FF867C}">
                  <a14:compatExt spid="_x0000_s23683"/>
                </a:ext>
                <a:ext uri="{FF2B5EF4-FFF2-40B4-BE49-F238E27FC236}">
                  <a16:creationId xmlns:a16="http://schemas.microsoft.com/office/drawing/2014/main" id="{00000000-0008-0000-0000-00008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96</xdr:row>
          <xdr:rowOff>47625</xdr:rowOff>
        </xdr:from>
        <xdr:to>
          <xdr:col>35</xdr:col>
          <xdr:colOff>390525</xdr:colOff>
          <xdr:row>96</xdr:row>
          <xdr:rowOff>276225</xdr:rowOff>
        </xdr:to>
        <xdr:sp macro="" textlink="">
          <xdr:nvSpPr>
            <xdr:cNvPr id="23684" name="Spinner 132" hidden="1">
              <a:extLst>
                <a:ext uri="{63B3BB69-23CF-44E3-9099-C40C66FF867C}">
                  <a14:compatExt spid="_x0000_s23684"/>
                </a:ext>
                <a:ext uri="{FF2B5EF4-FFF2-40B4-BE49-F238E27FC236}">
                  <a16:creationId xmlns:a16="http://schemas.microsoft.com/office/drawing/2014/main" id="{00000000-0008-0000-0000-00008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97</xdr:row>
          <xdr:rowOff>38100</xdr:rowOff>
        </xdr:from>
        <xdr:to>
          <xdr:col>35</xdr:col>
          <xdr:colOff>409575</xdr:colOff>
          <xdr:row>97</xdr:row>
          <xdr:rowOff>257175</xdr:rowOff>
        </xdr:to>
        <xdr:sp macro="" textlink="">
          <xdr:nvSpPr>
            <xdr:cNvPr id="23685" name="Spinner 133" hidden="1">
              <a:extLst>
                <a:ext uri="{63B3BB69-23CF-44E3-9099-C40C66FF867C}">
                  <a14:compatExt spid="_x0000_s23685"/>
                </a:ext>
                <a:ext uri="{FF2B5EF4-FFF2-40B4-BE49-F238E27FC236}">
                  <a16:creationId xmlns:a16="http://schemas.microsoft.com/office/drawing/2014/main" id="{00000000-0008-0000-0000-00008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98</xdr:row>
          <xdr:rowOff>47625</xdr:rowOff>
        </xdr:from>
        <xdr:to>
          <xdr:col>35</xdr:col>
          <xdr:colOff>409575</xdr:colOff>
          <xdr:row>98</xdr:row>
          <xdr:rowOff>276225</xdr:rowOff>
        </xdr:to>
        <xdr:sp macro="" textlink="">
          <xdr:nvSpPr>
            <xdr:cNvPr id="23686" name="Spinner 134" hidden="1">
              <a:extLst>
                <a:ext uri="{63B3BB69-23CF-44E3-9099-C40C66FF867C}">
                  <a14:compatExt spid="_x0000_s23686"/>
                </a:ext>
                <a:ext uri="{FF2B5EF4-FFF2-40B4-BE49-F238E27FC236}">
                  <a16:creationId xmlns:a16="http://schemas.microsoft.com/office/drawing/2014/main" id="{00000000-0008-0000-0000-00008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99</xdr:row>
          <xdr:rowOff>47625</xdr:rowOff>
        </xdr:from>
        <xdr:to>
          <xdr:col>35</xdr:col>
          <xdr:colOff>409575</xdr:colOff>
          <xdr:row>99</xdr:row>
          <xdr:rowOff>276225</xdr:rowOff>
        </xdr:to>
        <xdr:sp macro="" textlink="">
          <xdr:nvSpPr>
            <xdr:cNvPr id="23687" name="Spinner 135" hidden="1">
              <a:extLst>
                <a:ext uri="{63B3BB69-23CF-44E3-9099-C40C66FF867C}">
                  <a14:compatExt spid="_x0000_s23687"/>
                </a:ext>
                <a:ext uri="{FF2B5EF4-FFF2-40B4-BE49-F238E27FC236}">
                  <a16:creationId xmlns:a16="http://schemas.microsoft.com/office/drawing/2014/main" id="{00000000-0008-0000-0000-00008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168</xdr:row>
          <xdr:rowOff>38100</xdr:rowOff>
        </xdr:from>
        <xdr:to>
          <xdr:col>35</xdr:col>
          <xdr:colOff>419100</xdr:colOff>
          <xdr:row>168</xdr:row>
          <xdr:rowOff>276225</xdr:rowOff>
        </xdr:to>
        <xdr:sp macro="" textlink="">
          <xdr:nvSpPr>
            <xdr:cNvPr id="23692" name="Spinner 140" hidden="1">
              <a:extLst>
                <a:ext uri="{63B3BB69-23CF-44E3-9099-C40C66FF867C}">
                  <a14:compatExt spid="_x0000_s23692"/>
                </a:ext>
                <a:ext uri="{FF2B5EF4-FFF2-40B4-BE49-F238E27FC236}">
                  <a16:creationId xmlns:a16="http://schemas.microsoft.com/office/drawing/2014/main" id="{00000000-0008-0000-0000-00008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169</xdr:row>
          <xdr:rowOff>38100</xdr:rowOff>
        </xdr:from>
        <xdr:to>
          <xdr:col>35</xdr:col>
          <xdr:colOff>419100</xdr:colOff>
          <xdr:row>169</xdr:row>
          <xdr:rowOff>276225</xdr:rowOff>
        </xdr:to>
        <xdr:sp macro="" textlink="">
          <xdr:nvSpPr>
            <xdr:cNvPr id="23693" name="Spinner 141" hidden="1">
              <a:extLst>
                <a:ext uri="{63B3BB69-23CF-44E3-9099-C40C66FF867C}">
                  <a14:compatExt spid="_x0000_s23693"/>
                </a:ext>
                <a:ext uri="{FF2B5EF4-FFF2-40B4-BE49-F238E27FC236}">
                  <a16:creationId xmlns:a16="http://schemas.microsoft.com/office/drawing/2014/main" id="{00000000-0008-0000-0000-00008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170</xdr:row>
          <xdr:rowOff>38100</xdr:rowOff>
        </xdr:from>
        <xdr:to>
          <xdr:col>35</xdr:col>
          <xdr:colOff>419100</xdr:colOff>
          <xdr:row>170</xdr:row>
          <xdr:rowOff>276225</xdr:rowOff>
        </xdr:to>
        <xdr:sp macro="" textlink="">
          <xdr:nvSpPr>
            <xdr:cNvPr id="23694" name="Spinner 142" hidden="1">
              <a:extLst>
                <a:ext uri="{63B3BB69-23CF-44E3-9099-C40C66FF867C}">
                  <a14:compatExt spid="_x0000_s23694"/>
                </a:ext>
                <a:ext uri="{FF2B5EF4-FFF2-40B4-BE49-F238E27FC236}">
                  <a16:creationId xmlns:a16="http://schemas.microsoft.com/office/drawing/2014/main" id="{00000000-0008-0000-0000-00008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171</xdr:row>
          <xdr:rowOff>38100</xdr:rowOff>
        </xdr:from>
        <xdr:to>
          <xdr:col>35</xdr:col>
          <xdr:colOff>419100</xdr:colOff>
          <xdr:row>171</xdr:row>
          <xdr:rowOff>276225</xdr:rowOff>
        </xdr:to>
        <xdr:sp macro="" textlink="">
          <xdr:nvSpPr>
            <xdr:cNvPr id="23695" name="Spinner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0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173</xdr:row>
          <xdr:rowOff>47625</xdr:rowOff>
        </xdr:from>
        <xdr:to>
          <xdr:col>35</xdr:col>
          <xdr:colOff>390525</xdr:colOff>
          <xdr:row>173</xdr:row>
          <xdr:rowOff>276225</xdr:rowOff>
        </xdr:to>
        <xdr:sp macro="" textlink="">
          <xdr:nvSpPr>
            <xdr:cNvPr id="23696" name="Spinner 144" hidden="1">
              <a:extLst>
                <a:ext uri="{63B3BB69-23CF-44E3-9099-C40C66FF867C}">
                  <a14:compatExt spid="_x0000_s23696"/>
                </a:ext>
                <a:ext uri="{FF2B5EF4-FFF2-40B4-BE49-F238E27FC236}">
                  <a16:creationId xmlns:a16="http://schemas.microsoft.com/office/drawing/2014/main" id="{00000000-0008-0000-0000-00009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174</xdr:row>
          <xdr:rowOff>38100</xdr:rowOff>
        </xdr:from>
        <xdr:to>
          <xdr:col>35</xdr:col>
          <xdr:colOff>409575</xdr:colOff>
          <xdr:row>174</xdr:row>
          <xdr:rowOff>257175</xdr:rowOff>
        </xdr:to>
        <xdr:sp macro="" textlink="">
          <xdr:nvSpPr>
            <xdr:cNvPr id="23697" name="Spinner 145" hidden="1">
              <a:extLst>
                <a:ext uri="{63B3BB69-23CF-44E3-9099-C40C66FF867C}">
                  <a14:compatExt spid="_x0000_s23697"/>
                </a:ext>
                <a:ext uri="{FF2B5EF4-FFF2-40B4-BE49-F238E27FC236}">
                  <a16:creationId xmlns:a16="http://schemas.microsoft.com/office/drawing/2014/main" id="{00000000-0008-0000-0000-00009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175</xdr:row>
          <xdr:rowOff>47625</xdr:rowOff>
        </xdr:from>
        <xdr:to>
          <xdr:col>35</xdr:col>
          <xdr:colOff>409575</xdr:colOff>
          <xdr:row>175</xdr:row>
          <xdr:rowOff>276225</xdr:rowOff>
        </xdr:to>
        <xdr:sp macro="" textlink="">
          <xdr:nvSpPr>
            <xdr:cNvPr id="23698" name="Spinner 146" hidden="1">
              <a:extLst>
                <a:ext uri="{63B3BB69-23CF-44E3-9099-C40C66FF867C}">
                  <a14:compatExt spid="_x0000_s23698"/>
                </a:ext>
                <a:ext uri="{FF2B5EF4-FFF2-40B4-BE49-F238E27FC236}">
                  <a16:creationId xmlns:a16="http://schemas.microsoft.com/office/drawing/2014/main" id="{00000000-0008-0000-0000-00009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176</xdr:row>
          <xdr:rowOff>47625</xdr:rowOff>
        </xdr:from>
        <xdr:to>
          <xdr:col>35</xdr:col>
          <xdr:colOff>409575</xdr:colOff>
          <xdr:row>176</xdr:row>
          <xdr:rowOff>276225</xdr:rowOff>
        </xdr:to>
        <xdr:sp macro="" textlink="">
          <xdr:nvSpPr>
            <xdr:cNvPr id="23699" name="Spinner 147" hidden="1">
              <a:extLst>
                <a:ext uri="{63B3BB69-23CF-44E3-9099-C40C66FF867C}">
                  <a14:compatExt spid="_x0000_s23699"/>
                </a:ext>
                <a:ext uri="{FF2B5EF4-FFF2-40B4-BE49-F238E27FC236}">
                  <a16:creationId xmlns:a16="http://schemas.microsoft.com/office/drawing/2014/main" id="{00000000-0008-0000-0000-00009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173</xdr:row>
          <xdr:rowOff>38100</xdr:rowOff>
        </xdr:from>
        <xdr:to>
          <xdr:col>35</xdr:col>
          <xdr:colOff>419100</xdr:colOff>
          <xdr:row>173</xdr:row>
          <xdr:rowOff>276225</xdr:rowOff>
        </xdr:to>
        <xdr:sp macro="" textlink="">
          <xdr:nvSpPr>
            <xdr:cNvPr id="23700" name="Spinner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0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174</xdr:row>
          <xdr:rowOff>38100</xdr:rowOff>
        </xdr:from>
        <xdr:to>
          <xdr:col>35</xdr:col>
          <xdr:colOff>419100</xdr:colOff>
          <xdr:row>174</xdr:row>
          <xdr:rowOff>276225</xdr:rowOff>
        </xdr:to>
        <xdr:sp macro="" textlink="">
          <xdr:nvSpPr>
            <xdr:cNvPr id="23701" name="Spinner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0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175</xdr:row>
          <xdr:rowOff>38100</xdr:rowOff>
        </xdr:from>
        <xdr:to>
          <xdr:col>35</xdr:col>
          <xdr:colOff>419100</xdr:colOff>
          <xdr:row>175</xdr:row>
          <xdr:rowOff>276225</xdr:rowOff>
        </xdr:to>
        <xdr:sp macro="" textlink="">
          <xdr:nvSpPr>
            <xdr:cNvPr id="23702" name="Spinner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0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176</xdr:row>
          <xdr:rowOff>38100</xdr:rowOff>
        </xdr:from>
        <xdr:to>
          <xdr:col>35</xdr:col>
          <xdr:colOff>419100</xdr:colOff>
          <xdr:row>176</xdr:row>
          <xdr:rowOff>276225</xdr:rowOff>
        </xdr:to>
        <xdr:sp macro="" textlink="">
          <xdr:nvSpPr>
            <xdr:cNvPr id="23703" name="Spinner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0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178</xdr:row>
          <xdr:rowOff>47625</xdr:rowOff>
        </xdr:from>
        <xdr:to>
          <xdr:col>35</xdr:col>
          <xdr:colOff>390525</xdr:colOff>
          <xdr:row>178</xdr:row>
          <xdr:rowOff>276225</xdr:rowOff>
        </xdr:to>
        <xdr:sp macro="" textlink="">
          <xdr:nvSpPr>
            <xdr:cNvPr id="23704" name="Spinner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0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179</xdr:row>
          <xdr:rowOff>38100</xdr:rowOff>
        </xdr:from>
        <xdr:to>
          <xdr:col>35</xdr:col>
          <xdr:colOff>409575</xdr:colOff>
          <xdr:row>179</xdr:row>
          <xdr:rowOff>257175</xdr:rowOff>
        </xdr:to>
        <xdr:sp macro="" textlink="">
          <xdr:nvSpPr>
            <xdr:cNvPr id="23705" name="Spinner 153" hidden="1">
              <a:extLst>
                <a:ext uri="{63B3BB69-23CF-44E3-9099-C40C66FF867C}">
                  <a14:compatExt spid="_x0000_s23705"/>
                </a:ext>
                <a:ext uri="{FF2B5EF4-FFF2-40B4-BE49-F238E27FC236}">
                  <a16:creationId xmlns:a16="http://schemas.microsoft.com/office/drawing/2014/main" id="{00000000-0008-0000-0000-00009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180</xdr:row>
          <xdr:rowOff>47625</xdr:rowOff>
        </xdr:from>
        <xdr:to>
          <xdr:col>35</xdr:col>
          <xdr:colOff>409575</xdr:colOff>
          <xdr:row>180</xdr:row>
          <xdr:rowOff>276225</xdr:rowOff>
        </xdr:to>
        <xdr:sp macro="" textlink="">
          <xdr:nvSpPr>
            <xdr:cNvPr id="23706" name="Spinner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0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181</xdr:row>
          <xdr:rowOff>47625</xdr:rowOff>
        </xdr:from>
        <xdr:to>
          <xdr:col>35</xdr:col>
          <xdr:colOff>409575</xdr:colOff>
          <xdr:row>181</xdr:row>
          <xdr:rowOff>276225</xdr:rowOff>
        </xdr:to>
        <xdr:sp macro="" textlink="">
          <xdr:nvSpPr>
            <xdr:cNvPr id="23707" name="Spinner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0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178</xdr:row>
          <xdr:rowOff>38100</xdr:rowOff>
        </xdr:from>
        <xdr:to>
          <xdr:col>35</xdr:col>
          <xdr:colOff>419100</xdr:colOff>
          <xdr:row>178</xdr:row>
          <xdr:rowOff>276225</xdr:rowOff>
        </xdr:to>
        <xdr:sp macro="" textlink="">
          <xdr:nvSpPr>
            <xdr:cNvPr id="23708" name="Spinner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0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179</xdr:row>
          <xdr:rowOff>38100</xdr:rowOff>
        </xdr:from>
        <xdr:to>
          <xdr:col>35</xdr:col>
          <xdr:colOff>419100</xdr:colOff>
          <xdr:row>179</xdr:row>
          <xdr:rowOff>276225</xdr:rowOff>
        </xdr:to>
        <xdr:sp macro="" textlink="">
          <xdr:nvSpPr>
            <xdr:cNvPr id="23709" name="Spinner 157" hidden="1">
              <a:extLst>
                <a:ext uri="{63B3BB69-23CF-44E3-9099-C40C66FF867C}">
                  <a14:compatExt spid="_x0000_s23709"/>
                </a:ext>
                <a:ext uri="{FF2B5EF4-FFF2-40B4-BE49-F238E27FC236}">
                  <a16:creationId xmlns:a16="http://schemas.microsoft.com/office/drawing/2014/main" id="{00000000-0008-0000-0000-00009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180</xdr:row>
          <xdr:rowOff>38100</xdr:rowOff>
        </xdr:from>
        <xdr:to>
          <xdr:col>35</xdr:col>
          <xdr:colOff>419100</xdr:colOff>
          <xdr:row>180</xdr:row>
          <xdr:rowOff>276225</xdr:rowOff>
        </xdr:to>
        <xdr:sp macro="" textlink="">
          <xdr:nvSpPr>
            <xdr:cNvPr id="23710" name="Spinner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0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181</xdr:row>
          <xdr:rowOff>38100</xdr:rowOff>
        </xdr:from>
        <xdr:to>
          <xdr:col>35</xdr:col>
          <xdr:colOff>419100</xdr:colOff>
          <xdr:row>181</xdr:row>
          <xdr:rowOff>276225</xdr:rowOff>
        </xdr:to>
        <xdr:sp macro="" textlink="">
          <xdr:nvSpPr>
            <xdr:cNvPr id="23711" name="Spinner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0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191</xdr:row>
          <xdr:rowOff>47625</xdr:rowOff>
        </xdr:from>
        <xdr:to>
          <xdr:col>35</xdr:col>
          <xdr:colOff>390525</xdr:colOff>
          <xdr:row>191</xdr:row>
          <xdr:rowOff>276225</xdr:rowOff>
        </xdr:to>
        <xdr:sp macro="" textlink="">
          <xdr:nvSpPr>
            <xdr:cNvPr id="23712" name="Spinner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0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192</xdr:row>
          <xdr:rowOff>38100</xdr:rowOff>
        </xdr:from>
        <xdr:to>
          <xdr:col>35</xdr:col>
          <xdr:colOff>409575</xdr:colOff>
          <xdr:row>192</xdr:row>
          <xdr:rowOff>257175</xdr:rowOff>
        </xdr:to>
        <xdr:sp macro="" textlink="">
          <xdr:nvSpPr>
            <xdr:cNvPr id="23713" name="Spinner 161" hidden="1">
              <a:extLst>
                <a:ext uri="{63B3BB69-23CF-44E3-9099-C40C66FF867C}">
                  <a14:compatExt spid="_x0000_s23713"/>
                </a:ext>
                <a:ext uri="{FF2B5EF4-FFF2-40B4-BE49-F238E27FC236}">
                  <a16:creationId xmlns:a16="http://schemas.microsoft.com/office/drawing/2014/main" id="{00000000-0008-0000-0000-0000A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193</xdr:row>
          <xdr:rowOff>47625</xdr:rowOff>
        </xdr:from>
        <xdr:to>
          <xdr:col>35</xdr:col>
          <xdr:colOff>409575</xdr:colOff>
          <xdr:row>193</xdr:row>
          <xdr:rowOff>276225</xdr:rowOff>
        </xdr:to>
        <xdr:sp macro="" textlink="">
          <xdr:nvSpPr>
            <xdr:cNvPr id="23714" name="Spinner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0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194</xdr:row>
          <xdr:rowOff>47625</xdr:rowOff>
        </xdr:from>
        <xdr:to>
          <xdr:col>35</xdr:col>
          <xdr:colOff>409575</xdr:colOff>
          <xdr:row>194</xdr:row>
          <xdr:rowOff>276225</xdr:rowOff>
        </xdr:to>
        <xdr:sp macro="" textlink="">
          <xdr:nvSpPr>
            <xdr:cNvPr id="23715" name="Spinner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0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191</xdr:row>
          <xdr:rowOff>38100</xdr:rowOff>
        </xdr:from>
        <xdr:to>
          <xdr:col>35</xdr:col>
          <xdr:colOff>419100</xdr:colOff>
          <xdr:row>191</xdr:row>
          <xdr:rowOff>276225</xdr:rowOff>
        </xdr:to>
        <xdr:sp macro="" textlink="">
          <xdr:nvSpPr>
            <xdr:cNvPr id="23716" name="Spinner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0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192</xdr:row>
          <xdr:rowOff>38100</xdr:rowOff>
        </xdr:from>
        <xdr:to>
          <xdr:col>35</xdr:col>
          <xdr:colOff>419100</xdr:colOff>
          <xdr:row>192</xdr:row>
          <xdr:rowOff>276225</xdr:rowOff>
        </xdr:to>
        <xdr:sp macro="" textlink="">
          <xdr:nvSpPr>
            <xdr:cNvPr id="23717" name="Spinner 165" hidden="1">
              <a:extLst>
                <a:ext uri="{63B3BB69-23CF-44E3-9099-C40C66FF867C}">
                  <a14:compatExt spid="_x0000_s23717"/>
                </a:ext>
                <a:ext uri="{FF2B5EF4-FFF2-40B4-BE49-F238E27FC236}">
                  <a16:creationId xmlns:a16="http://schemas.microsoft.com/office/drawing/2014/main" id="{00000000-0008-0000-0000-0000A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193</xdr:row>
          <xdr:rowOff>38100</xdr:rowOff>
        </xdr:from>
        <xdr:to>
          <xdr:col>35</xdr:col>
          <xdr:colOff>419100</xdr:colOff>
          <xdr:row>193</xdr:row>
          <xdr:rowOff>276225</xdr:rowOff>
        </xdr:to>
        <xdr:sp macro="" textlink="">
          <xdr:nvSpPr>
            <xdr:cNvPr id="23718" name="Spinner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0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194</xdr:row>
          <xdr:rowOff>38100</xdr:rowOff>
        </xdr:from>
        <xdr:to>
          <xdr:col>35</xdr:col>
          <xdr:colOff>419100</xdr:colOff>
          <xdr:row>194</xdr:row>
          <xdr:rowOff>276225</xdr:rowOff>
        </xdr:to>
        <xdr:sp macro="" textlink="">
          <xdr:nvSpPr>
            <xdr:cNvPr id="23719" name="Spinner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0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273353</xdr:colOff>
      <xdr:row>261</xdr:row>
      <xdr:rowOff>256309</xdr:rowOff>
    </xdr:from>
    <xdr:to>
      <xdr:col>47</xdr:col>
      <xdr:colOff>568036</xdr:colOff>
      <xdr:row>264</xdr:row>
      <xdr:rowOff>225319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6995789" y="53762564"/>
          <a:ext cx="1292211" cy="731010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2</xdr:col>
      <xdr:colOff>62307</xdr:colOff>
      <xdr:row>261</xdr:row>
      <xdr:rowOff>152804</xdr:rowOff>
    </xdr:from>
    <xdr:to>
      <xdr:col>4</xdr:col>
      <xdr:colOff>453197</xdr:colOff>
      <xdr:row>266</xdr:row>
      <xdr:rowOff>148799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339398" y="53659059"/>
          <a:ext cx="1203113" cy="1387684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</xdr:row>
          <xdr:rowOff>47625</xdr:rowOff>
        </xdr:from>
        <xdr:to>
          <xdr:col>35</xdr:col>
          <xdr:colOff>390525</xdr:colOff>
          <xdr:row>24</xdr:row>
          <xdr:rowOff>276225</xdr:rowOff>
        </xdr:to>
        <xdr:sp macro="" textlink="">
          <xdr:nvSpPr>
            <xdr:cNvPr id="18433" name="Spinner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</xdr:row>
          <xdr:rowOff>38100</xdr:rowOff>
        </xdr:from>
        <xdr:to>
          <xdr:col>35</xdr:col>
          <xdr:colOff>409575</xdr:colOff>
          <xdr:row>25</xdr:row>
          <xdr:rowOff>257175</xdr:rowOff>
        </xdr:to>
        <xdr:sp macro="" textlink="">
          <xdr:nvSpPr>
            <xdr:cNvPr id="18434" name="Spinner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</xdr:row>
          <xdr:rowOff>47625</xdr:rowOff>
        </xdr:from>
        <xdr:to>
          <xdr:col>35</xdr:col>
          <xdr:colOff>409575</xdr:colOff>
          <xdr:row>26</xdr:row>
          <xdr:rowOff>276225</xdr:rowOff>
        </xdr:to>
        <xdr:sp macro="" textlink="">
          <xdr:nvSpPr>
            <xdr:cNvPr id="18435" name="Spinner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27</xdr:row>
          <xdr:rowOff>47625</xdr:rowOff>
        </xdr:from>
        <xdr:to>
          <xdr:col>35</xdr:col>
          <xdr:colOff>409575</xdr:colOff>
          <xdr:row>27</xdr:row>
          <xdr:rowOff>276225</xdr:rowOff>
        </xdr:to>
        <xdr:sp macro="" textlink="">
          <xdr:nvSpPr>
            <xdr:cNvPr id="18436" name="Spinner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29</xdr:row>
          <xdr:rowOff>47625</xdr:rowOff>
        </xdr:from>
        <xdr:to>
          <xdr:col>35</xdr:col>
          <xdr:colOff>409575</xdr:colOff>
          <xdr:row>29</xdr:row>
          <xdr:rowOff>276225</xdr:rowOff>
        </xdr:to>
        <xdr:sp macro="" textlink="">
          <xdr:nvSpPr>
            <xdr:cNvPr id="18544" name="Spinner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1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30</xdr:row>
          <xdr:rowOff>47625</xdr:rowOff>
        </xdr:from>
        <xdr:to>
          <xdr:col>35</xdr:col>
          <xdr:colOff>409575</xdr:colOff>
          <xdr:row>30</xdr:row>
          <xdr:rowOff>276225</xdr:rowOff>
        </xdr:to>
        <xdr:sp macro="" textlink="">
          <xdr:nvSpPr>
            <xdr:cNvPr id="18545" name="Spinner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1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31</xdr:row>
          <xdr:rowOff>47625</xdr:rowOff>
        </xdr:from>
        <xdr:to>
          <xdr:col>35</xdr:col>
          <xdr:colOff>409575</xdr:colOff>
          <xdr:row>31</xdr:row>
          <xdr:rowOff>276225</xdr:rowOff>
        </xdr:to>
        <xdr:sp macro="" textlink="">
          <xdr:nvSpPr>
            <xdr:cNvPr id="18546" name="Spinner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1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32</xdr:row>
          <xdr:rowOff>47625</xdr:rowOff>
        </xdr:from>
        <xdr:to>
          <xdr:col>35</xdr:col>
          <xdr:colOff>409575</xdr:colOff>
          <xdr:row>32</xdr:row>
          <xdr:rowOff>276225</xdr:rowOff>
        </xdr:to>
        <xdr:sp macro="" textlink="">
          <xdr:nvSpPr>
            <xdr:cNvPr id="18547" name="Spinner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1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34</xdr:row>
          <xdr:rowOff>47625</xdr:rowOff>
        </xdr:from>
        <xdr:to>
          <xdr:col>35</xdr:col>
          <xdr:colOff>409575</xdr:colOff>
          <xdr:row>34</xdr:row>
          <xdr:rowOff>276225</xdr:rowOff>
        </xdr:to>
        <xdr:sp macro="" textlink="">
          <xdr:nvSpPr>
            <xdr:cNvPr id="18549" name="Spinner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1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35</xdr:row>
          <xdr:rowOff>47625</xdr:rowOff>
        </xdr:from>
        <xdr:to>
          <xdr:col>35</xdr:col>
          <xdr:colOff>409575</xdr:colOff>
          <xdr:row>35</xdr:row>
          <xdr:rowOff>276225</xdr:rowOff>
        </xdr:to>
        <xdr:sp macro="" textlink="">
          <xdr:nvSpPr>
            <xdr:cNvPr id="18550" name="Spinner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1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36</xdr:row>
          <xdr:rowOff>47625</xdr:rowOff>
        </xdr:from>
        <xdr:to>
          <xdr:col>35</xdr:col>
          <xdr:colOff>409575</xdr:colOff>
          <xdr:row>36</xdr:row>
          <xdr:rowOff>257175</xdr:rowOff>
        </xdr:to>
        <xdr:sp macro="" textlink="">
          <xdr:nvSpPr>
            <xdr:cNvPr id="18551" name="Spinner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1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37</xdr:row>
          <xdr:rowOff>47625</xdr:rowOff>
        </xdr:from>
        <xdr:to>
          <xdr:col>35</xdr:col>
          <xdr:colOff>409575</xdr:colOff>
          <xdr:row>37</xdr:row>
          <xdr:rowOff>276225</xdr:rowOff>
        </xdr:to>
        <xdr:sp macro="" textlink="">
          <xdr:nvSpPr>
            <xdr:cNvPr id="18552" name="Spinner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1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47</xdr:row>
          <xdr:rowOff>38100</xdr:rowOff>
        </xdr:from>
        <xdr:to>
          <xdr:col>35</xdr:col>
          <xdr:colOff>419100</xdr:colOff>
          <xdr:row>47</xdr:row>
          <xdr:rowOff>238125</xdr:rowOff>
        </xdr:to>
        <xdr:sp macro="" textlink="">
          <xdr:nvSpPr>
            <xdr:cNvPr id="18659" name="Spinner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01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48</xdr:row>
          <xdr:rowOff>38100</xdr:rowOff>
        </xdr:from>
        <xdr:to>
          <xdr:col>35</xdr:col>
          <xdr:colOff>419100</xdr:colOff>
          <xdr:row>48</xdr:row>
          <xdr:rowOff>257175</xdr:rowOff>
        </xdr:to>
        <xdr:sp macro="" textlink="">
          <xdr:nvSpPr>
            <xdr:cNvPr id="18660" name="Spinner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1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49</xdr:row>
          <xdr:rowOff>38100</xdr:rowOff>
        </xdr:from>
        <xdr:to>
          <xdr:col>35</xdr:col>
          <xdr:colOff>419100</xdr:colOff>
          <xdr:row>49</xdr:row>
          <xdr:rowOff>276225</xdr:rowOff>
        </xdr:to>
        <xdr:sp macro="" textlink="">
          <xdr:nvSpPr>
            <xdr:cNvPr id="18661" name="Spinner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1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50</xdr:row>
          <xdr:rowOff>38100</xdr:rowOff>
        </xdr:from>
        <xdr:to>
          <xdr:col>35</xdr:col>
          <xdr:colOff>419100</xdr:colOff>
          <xdr:row>50</xdr:row>
          <xdr:rowOff>276225</xdr:rowOff>
        </xdr:to>
        <xdr:sp macro="" textlink="">
          <xdr:nvSpPr>
            <xdr:cNvPr id="18662" name="Spinner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1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52</xdr:row>
          <xdr:rowOff>38100</xdr:rowOff>
        </xdr:from>
        <xdr:to>
          <xdr:col>35</xdr:col>
          <xdr:colOff>419100</xdr:colOff>
          <xdr:row>52</xdr:row>
          <xdr:rowOff>276225</xdr:rowOff>
        </xdr:to>
        <xdr:sp macro="" textlink="">
          <xdr:nvSpPr>
            <xdr:cNvPr id="18664" name="Spinner 232" hidden="1">
              <a:extLst>
                <a:ext uri="{63B3BB69-23CF-44E3-9099-C40C66FF867C}">
                  <a14:compatExt spid="_x0000_s18664"/>
                </a:ext>
                <a:ext uri="{FF2B5EF4-FFF2-40B4-BE49-F238E27FC236}">
                  <a16:creationId xmlns:a16="http://schemas.microsoft.com/office/drawing/2014/main" id="{00000000-0008-0000-0100-0000E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53</xdr:row>
          <xdr:rowOff>38100</xdr:rowOff>
        </xdr:from>
        <xdr:to>
          <xdr:col>35</xdr:col>
          <xdr:colOff>419100</xdr:colOff>
          <xdr:row>53</xdr:row>
          <xdr:rowOff>276225</xdr:rowOff>
        </xdr:to>
        <xdr:sp macro="" textlink="">
          <xdr:nvSpPr>
            <xdr:cNvPr id="18665" name="Spinner 233" hidden="1">
              <a:extLst>
                <a:ext uri="{63B3BB69-23CF-44E3-9099-C40C66FF867C}">
                  <a14:compatExt spid="_x0000_s18665"/>
                </a:ext>
                <a:ext uri="{FF2B5EF4-FFF2-40B4-BE49-F238E27FC236}">
                  <a16:creationId xmlns:a16="http://schemas.microsoft.com/office/drawing/2014/main" id="{00000000-0008-0000-0100-0000E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54</xdr:row>
          <xdr:rowOff>38100</xdr:rowOff>
        </xdr:from>
        <xdr:to>
          <xdr:col>35</xdr:col>
          <xdr:colOff>419100</xdr:colOff>
          <xdr:row>54</xdr:row>
          <xdr:rowOff>276225</xdr:rowOff>
        </xdr:to>
        <xdr:sp macro="" textlink="">
          <xdr:nvSpPr>
            <xdr:cNvPr id="18666" name="Spinner 234" hidden="1">
              <a:extLst>
                <a:ext uri="{63B3BB69-23CF-44E3-9099-C40C66FF867C}">
                  <a14:compatExt spid="_x0000_s18666"/>
                </a:ext>
                <a:ext uri="{FF2B5EF4-FFF2-40B4-BE49-F238E27FC236}">
                  <a16:creationId xmlns:a16="http://schemas.microsoft.com/office/drawing/2014/main" id="{00000000-0008-0000-0100-0000E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55</xdr:row>
          <xdr:rowOff>38100</xdr:rowOff>
        </xdr:from>
        <xdr:to>
          <xdr:col>35</xdr:col>
          <xdr:colOff>419100</xdr:colOff>
          <xdr:row>55</xdr:row>
          <xdr:rowOff>276225</xdr:rowOff>
        </xdr:to>
        <xdr:sp macro="" textlink="">
          <xdr:nvSpPr>
            <xdr:cNvPr id="18667" name="Spinner 235" hidden="1">
              <a:extLst>
                <a:ext uri="{63B3BB69-23CF-44E3-9099-C40C66FF867C}">
                  <a14:compatExt spid="_x0000_s18667"/>
                </a:ext>
                <a:ext uri="{FF2B5EF4-FFF2-40B4-BE49-F238E27FC236}">
                  <a16:creationId xmlns:a16="http://schemas.microsoft.com/office/drawing/2014/main" id="{00000000-0008-0000-0100-0000E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57</xdr:row>
          <xdr:rowOff>38100</xdr:rowOff>
        </xdr:from>
        <xdr:to>
          <xdr:col>35</xdr:col>
          <xdr:colOff>419100</xdr:colOff>
          <xdr:row>57</xdr:row>
          <xdr:rowOff>276225</xdr:rowOff>
        </xdr:to>
        <xdr:sp macro="" textlink="">
          <xdr:nvSpPr>
            <xdr:cNvPr id="18669" name="Spinner 237" hidden="1">
              <a:extLst>
                <a:ext uri="{63B3BB69-23CF-44E3-9099-C40C66FF867C}">
                  <a14:compatExt spid="_x0000_s18669"/>
                </a:ext>
                <a:ext uri="{FF2B5EF4-FFF2-40B4-BE49-F238E27FC236}">
                  <a16:creationId xmlns:a16="http://schemas.microsoft.com/office/drawing/2014/main" id="{00000000-0008-0000-0100-0000E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58</xdr:row>
          <xdr:rowOff>38100</xdr:rowOff>
        </xdr:from>
        <xdr:to>
          <xdr:col>35</xdr:col>
          <xdr:colOff>419100</xdr:colOff>
          <xdr:row>58</xdr:row>
          <xdr:rowOff>276225</xdr:rowOff>
        </xdr:to>
        <xdr:sp macro="" textlink="">
          <xdr:nvSpPr>
            <xdr:cNvPr id="18670" name="Spinner 238" hidden="1">
              <a:extLst>
                <a:ext uri="{63B3BB69-23CF-44E3-9099-C40C66FF867C}">
                  <a14:compatExt spid="_x0000_s18670"/>
                </a:ext>
                <a:ext uri="{FF2B5EF4-FFF2-40B4-BE49-F238E27FC236}">
                  <a16:creationId xmlns:a16="http://schemas.microsoft.com/office/drawing/2014/main" id="{00000000-0008-0000-0100-0000E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59</xdr:row>
          <xdr:rowOff>38100</xdr:rowOff>
        </xdr:from>
        <xdr:to>
          <xdr:col>35</xdr:col>
          <xdr:colOff>419100</xdr:colOff>
          <xdr:row>59</xdr:row>
          <xdr:rowOff>276225</xdr:rowOff>
        </xdr:to>
        <xdr:sp macro="" textlink="">
          <xdr:nvSpPr>
            <xdr:cNvPr id="18671" name="Spinner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1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60</xdr:row>
          <xdr:rowOff>38100</xdr:rowOff>
        </xdr:from>
        <xdr:to>
          <xdr:col>35</xdr:col>
          <xdr:colOff>419100</xdr:colOff>
          <xdr:row>60</xdr:row>
          <xdr:rowOff>276225</xdr:rowOff>
        </xdr:to>
        <xdr:sp macro="" textlink="">
          <xdr:nvSpPr>
            <xdr:cNvPr id="18672" name="Spinner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00000000-0008-0000-0100-0000F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70</xdr:row>
          <xdr:rowOff>38100</xdr:rowOff>
        </xdr:from>
        <xdr:to>
          <xdr:col>35</xdr:col>
          <xdr:colOff>419100</xdr:colOff>
          <xdr:row>70</xdr:row>
          <xdr:rowOff>276225</xdr:rowOff>
        </xdr:to>
        <xdr:sp macro="" textlink="">
          <xdr:nvSpPr>
            <xdr:cNvPr id="18682" name="Spinner 250" hidden="1">
              <a:extLst>
                <a:ext uri="{63B3BB69-23CF-44E3-9099-C40C66FF867C}">
                  <a14:compatExt spid="_x0000_s18682"/>
                </a:ext>
                <a:ext uri="{FF2B5EF4-FFF2-40B4-BE49-F238E27FC236}">
                  <a16:creationId xmlns:a16="http://schemas.microsoft.com/office/drawing/2014/main" id="{00000000-0008-0000-0100-0000F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71</xdr:row>
          <xdr:rowOff>38100</xdr:rowOff>
        </xdr:from>
        <xdr:to>
          <xdr:col>35</xdr:col>
          <xdr:colOff>419100</xdr:colOff>
          <xdr:row>71</xdr:row>
          <xdr:rowOff>276225</xdr:rowOff>
        </xdr:to>
        <xdr:sp macro="" textlink="">
          <xdr:nvSpPr>
            <xdr:cNvPr id="18683" name="Spinner 251" hidden="1">
              <a:extLst>
                <a:ext uri="{63B3BB69-23CF-44E3-9099-C40C66FF867C}">
                  <a14:compatExt spid="_x0000_s18683"/>
                </a:ext>
                <a:ext uri="{FF2B5EF4-FFF2-40B4-BE49-F238E27FC236}">
                  <a16:creationId xmlns:a16="http://schemas.microsoft.com/office/drawing/2014/main" id="{00000000-0008-0000-0100-0000F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72</xdr:row>
          <xdr:rowOff>38100</xdr:rowOff>
        </xdr:from>
        <xdr:to>
          <xdr:col>35</xdr:col>
          <xdr:colOff>419100</xdr:colOff>
          <xdr:row>72</xdr:row>
          <xdr:rowOff>276225</xdr:rowOff>
        </xdr:to>
        <xdr:sp macro="" textlink="">
          <xdr:nvSpPr>
            <xdr:cNvPr id="18684" name="Spinner 252" hidden="1">
              <a:extLst>
                <a:ext uri="{63B3BB69-23CF-44E3-9099-C40C66FF867C}">
                  <a14:compatExt spid="_x0000_s18684"/>
                </a:ext>
                <a:ext uri="{FF2B5EF4-FFF2-40B4-BE49-F238E27FC236}">
                  <a16:creationId xmlns:a16="http://schemas.microsoft.com/office/drawing/2014/main" id="{00000000-0008-0000-0100-0000F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73</xdr:row>
          <xdr:rowOff>38100</xdr:rowOff>
        </xdr:from>
        <xdr:to>
          <xdr:col>35</xdr:col>
          <xdr:colOff>419100</xdr:colOff>
          <xdr:row>73</xdr:row>
          <xdr:rowOff>276225</xdr:rowOff>
        </xdr:to>
        <xdr:sp macro="" textlink="">
          <xdr:nvSpPr>
            <xdr:cNvPr id="18685" name="Spinner 253" hidden="1">
              <a:extLst>
                <a:ext uri="{63B3BB69-23CF-44E3-9099-C40C66FF867C}">
                  <a14:compatExt spid="_x0000_s18685"/>
                </a:ext>
                <a:ext uri="{FF2B5EF4-FFF2-40B4-BE49-F238E27FC236}">
                  <a16:creationId xmlns:a16="http://schemas.microsoft.com/office/drawing/2014/main" id="{00000000-0008-0000-0100-0000F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75</xdr:row>
          <xdr:rowOff>38100</xdr:rowOff>
        </xdr:from>
        <xdr:to>
          <xdr:col>35</xdr:col>
          <xdr:colOff>419100</xdr:colOff>
          <xdr:row>75</xdr:row>
          <xdr:rowOff>276225</xdr:rowOff>
        </xdr:to>
        <xdr:sp macro="" textlink="">
          <xdr:nvSpPr>
            <xdr:cNvPr id="18687" name="Spinner 255" hidden="1">
              <a:extLst>
                <a:ext uri="{63B3BB69-23CF-44E3-9099-C40C66FF867C}">
                  <a14:compatExt spid="_x0000_s18687"/>
                </a:ext>
                <a:ext uri="{FF2B5EF4-FFF2-40B4-BE49-F238E27FC236}">
                  <a16:creationId xmlns:a16="http://schemas.microsoft.com/office/drawing/2014/main" id="{00000000-0008-0000-0100-0000F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76</xdr:row>
          <xdr:rowOff>38100</xdr:rowOff>
        </xdr:from>
        <xdr:to>
          <xdr:col>35</xdr:col>
          <xdr:colOff>419100</xdr:colOff>
          <xdr:row>76</xdr:row>
          <xdr:rowOff>276225</xdr:rowOff>
        </xdr:to>
        <xdr:sp macro="" textlink="">
          <xdr:nvSpPr>
            <xdr:cNvPr id="18688" name="Spinner 256" hidden="1">
              <a:extLst>
                <a:ext uri="{63B3BB69-23CF-44E3-9099-C40C66FF867C}">
                  <a14:compatExt spid="_x0000_s18688"/>
                </a:ext>
                <a:ext uri="{FF2B5EF4-FFF2-40B4-BE49-F238E27FC236}">
                  <a16:creationId xmlns:a16="http://schemas.microsoft.com/office/drawing/2014/main" id="{00000000-0008-0000-0100-00000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77</xdr:row>
          <xdr:rowOff>38100</xdr:rowOff>
        </xdr:from>
        <xdr:to>
          <xdr:col>35</xdr:col>
          <xdr:colOff>419100</xdr:colOff>
          <xdr:row>77</xdr:row>
          <xdr:rowOff>276225</xdr:rowOff>
        </xdr:to>
        <xdr:sp macro="" textlink="">
          <xdr:nvSpPr>
            <xdr:cNvPr id="18689" name="Spinner 257" hidden="1">
              <a:extLst>
                <a:ext uri="{63B3BB69-23CF-44E3-9099-C40C66FF867C}">
                  <a14:compatExt spid="_x0000_s18689"/>
                </a:ext>
                <a:ext uri="{FF2B5EF4-FFF2-40B4-BE49-F238E27FC236}">
                  <a16:creationId xmlns:a16="http://schemas.microsoft.com/office/drawing/2014/main" id="{00000000-0008-0000-0100-00000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78</xdr:row>
          <xdr:rowOff>38100</xdr:rowOff>
        </xdr:from>
        <xdr:to>
          <xdr:col>35</xdr:col>
          <xdr:colOff>419100</xdr:colOff>
          <xdr:row>78</xdr:row>
          <xdr:rowOff>266700</xdr:rowOff>
        </xdr:to>
        <xdr:sp macro="" textlink="">
          <xdr:nvSpPr>
            <xdr:cNvPr id="18690" name="Spinner 258" hidden="1">
              <a:extLst>
                <a:ext uri="{63B3BB69-23CF-44E3-9099-C40C66FF867C}">
                  <a14:compatExt spid="_x0000_s18690"/>
                </a:ext>
                <a:ext uri="{FF2B5EF4-FFF2-40B4-BE49-F238E27FC236}">
                  <a16:creationId xmlns:a16="http://schemas.microsoft.com/office/drawing/2014/main" id="{00000000-0008-0000-0100-00000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80</xdr:row>
          <xdr:rowOff>38100</xdr:rowOff>
        </xdr:from>
        <xdr:to>
          <xdr:col>35</xdr:col>
          <xdr:colOff>419100</xdr:colOff>
          <xdr:row>80</xdr:row>
          <xdr:rowOff>276225</xdr:rowOff>
        </xdr:to>
        <xdr:sp macro="" textlink="">
          <xdr:nvSpPr>
            <xdr:cNvPr id="18692" name="Spinner 260" hidden="1">
              <a:extLst>
                <a:ext uri="{63B3BB69-23CF-44E3-9099-C40C66FF867C}">
                  <a14:compatExt spid="_x0000_s18692"/>
                </a:ext>
                <a:ext uri="{FF2B5EF4-FFF2-40B4-BE49-F238E27FC236}">
                  <a16:creationId xmlns:a16="http://schemas.microsoft.com/office/drawing/2014/main" id="{00000000-0008-0000-0100-00000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81</xdr:row>
          <xdr:rowOff>38100</xdr:rowOff>
        </xdr:from>
        <xdr:to>
          <xdr:col>35</xdr:col>
          <xdr:colOff>419100</xdr:colOff>
          <xdr:row>81</xdr:row>
          <xdr:rowOff>276225</xdr:rowOff>
        </xdr:to>
        <xdr:sp macro="" textlink="">
          <xdr:nvSpPr>
            <xdr:cNvPr id="18693" name="Spinner 261" hidden="1">
              <a:extLst>
                <a:ext uri="{63B3BB69-23CF-44E3-9099-C40C66FF867C}">
                  <a14:compatExt spid="_x0000_s18693"/>
                </a:ext>
                <a:ext uri="{FF2B5EF4-FFF2-40B4-BE49-F238E27FC236}">
                  <a16:creationId xmlns:a16="http://schemas.microsoft.com/office/drawing/2014/main" id="{00000000-0008-0000-0100-00000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82</xdr:row>
          <xdr:rowOff>38100</xdr:rowOff>
        </xdr:from>
        <xdr:to>
          <xdr:col>35</xdr:col>
          <xdr:colOff>419100</xdr:colOff>
          <xdr:row>82</xdr:row>
          <xdr:rowOff>266700</xdr:rowOff>
        </xdr:to>
        <xdr:sp macro="" textlink="">
          <xdr:nvSpPr>
            <xdr:cNvPr id="18694" name="Spinner 262" hidden="1">
              <a:extLst>
                <a:ext uri="{63B3BB69-23CF-44E3-9099-C40C66FF867C}">
                  <a14:compatExt spid="_x0000_s18694"/>
                </a:ext>
                <a:ext uri="{FF2B5EF4-FFF2-40B4-BE49-F238E27FC236}">
                  <a16:creationId xmlns:a16="http://schemas.microsoft.com/office/drawing/2014/main" id="{00000000-0008-0000-0100-00000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83</xdr:row>
          <xdr:rowOff>38100</xdr:rowOff>
        </xdr:from>
        <xdr:to>
          <xdr:col>35</xdr:col>
          <xdr:colOff>419100</xdr:colOff>
          <xdr:row>83</xdr:row>
          <xdr:rowOff>276225</xdr:rowOff>
        </xdr:to>
        <xdr:sp macro="" textlink="">
          <xdr:nvSpPr>
            <xdr:cNvPr id="18695" name="Spinner 263" hidden="1">
              <a:extLst>
                <a:ext uri="{63B3BB69-23CF-44E3-9099-C40C66FF867C}">
                  <a14:compatExt spid="_x0000_s18695"/>
                </a:ext>
                <a:ext uri="{FF2B5EF4-FFF2-40B4-BE49-F238E27FC236}">
                  <a16:creationId xmlns:a16="http://schemas.microsoft.com/office/drawing/2014/main" id="{00000000-0008-0000-0100-00000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241</xdr:row>
          <xdr:rowOff>38100</xdr:rowOff>
        </xdr:from>
        <xdr:to>
          <xdr:col>35</xdr:col>
          <xdr:colOff>419100</xdr:colOff>
          <xdr:row>241</xdr:row>
          <xdr:rowOff>276225</xdr:rowOff>
        </xdr:to>
        <xdr:sp macro="" textlink="">
          <xdr:nvSpPr>
            <xdr:cNvPr id="18761" name="Spinner 329" hidden="1">
              <a:extLst>
                <a:ext uri="{63B3BB69-23CF-44E3-9099-C40C66FF867C}">
                  <a14:compatExt spid="_x0000_s18761"/>
                </a:ext>
                <a:ext uri="{FF2B5EF4-FFF2-40B4-BE49-F238E27FC236}">
                  <a16:creationId xmlns:a16="http://schemas.microsoft.com/office/drawing/2014/main" id="{00000000-0008-0000-0100-00004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242</xdr:row>
          <xdr:rowOff>38100</xdr:rowOff>
        </xdr:from>
        <xdr:to>
          <xdr:col>35</xdr:col>
          <xdr:colOff>419100</xdr:colOff>
          <xdr:row>242</xdr:row>
          <xdr:rowOff>276225</xdr:rowOff>
        </xdr:to>
        <xdr:sp macro="" textlink="">
          <xdr:nvSpPr>
            <xdr:cNvPr id="18762" name="Spinner 330" hidden="1">
              <a:extLst>
                <a:ext uri="{63B3BB69-23CF-44E3-9099-C40C66FF867C}">
                  <a14:compatExt spid="_x0000_s18762"/>
                </a:ext>
                <a:ext uri="{FF2B5EF4-FFF2-40B4-BE49-F238E27FC236}">
                  <a16:creationId xmlns:a16="http://schemas.microsoft.com/office/drawing/2014/main" id="{00000000-0008-0000-0100-00004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243</xdr:row>
          <xdr:rowOff>38100</xdr:rowOff>
        </xdr:from>
        <xdr:to>
          <xdr:col>35</xdr:col>
          <xdr:colOff>419100</xdr:colOff>
          <xdr:row>243</xdr:row>
          <xdr:rowOff>276225</xdr:rowOff>
        </xdr:to>
        <xdr:sp macro="" textlink="">
          <xdr:nvSpPr>
            <xdr:cNvPr id="18763" name="Spinner 331" hidden="1">
              <a:extLst>
                <a:ext uri="{63B3BB69-23CF-44E3-9099-C40C66FF867C}">
                  <a14:compatExt spid="_x0000_s18763"/>
                </a:ext>
                <a:ext uri="{FF2B5EF4-FFF2-40B4-BE49-F238E27FC236}">
                  <a16:creationId xmlns:a16="http://schemas.microsoft.com/office/drawing/2014/main" id="{00000000-0008-0000-0100-00004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244</xdr:row>
          <xdr:rowOff>38100</xdr:rowOff>
        </xdr:from>
        <xdr:to>
          <xdr:col>35</xdr:col>
          <xdr:colOff>419100</xdr:colOff>
          <xdr:row>244</xdr:row>
          <xdr:rowOff>276225</xdr:rowOff>
        </xdr:to>
        <xdr:sp macro="" textlink="">
          <xdr:nvSpPr>
            <xdr:cNvPr id="18764" name="Spinner 332" hidden="1">
              <a:extLst>
                <a:ext uri="{63B3BB69-23CF-44E3-9099-C40C66FF867C}">
                  <a14:compatExt spid="_x0000_s18764"/>
                </a:ext>
                <a:ext uri="{FF2B5EF4-FFF2-40B4-BE49-F238E27FC236}">
                  <a16:creationId xmlns:a16="http://schemas.microsoft.com/office/drawing/2014/main" id="{00000000-0008-0000-0100-00004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258</xdr:row>
          <xdr:rowOff>38100</xdr:rowOff>
        </xdr:from>
        <xdr:to>
          <xdr:col>35</xdr:col>
          <xdr:colOff>419100</xdr:colOff>
          <xdr:row>258</xdr:row>
          <xdr:rowOff>276225</xdr:rowOff>
        </xdr:to>
        <xdr:sp macro="" textlink="">
          <xdr:nvSpPr>
            <xdr:cNvPr id="18781" name="Spinner 349" hidden="1">
              <a:extLst>
                <a:ext uri="{63B3BB69-23CF-44E3-9099-C40C66FF867C}">
                  <a14:compatExt spid="_x0000_s18781"/>
                </a:ext>
                <a:ext uri="{FF2B5EF4-FFF2-40B4-BE49-F238E27FC236}">
                  <a16:creationId xmlns:a16="http://schemas.microsoft.com/office/drawing/2014/main" id="{00000000-0008-0000-0100-00005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259</xdr:row>
          <xdr:rowOff>38100</xdr:rowOff>
        </xdr:from>
        <xdr:to>
          <xdr:col>35</xdr:col>
          <xdr:colOff>419100</xdr:colOff>
          <xdr:row>259</xdr:row>
          <xdr:rowOff>276225</xdr:rowOff>
        </xdr:to>
        <xdr:sp macro="" textlink="">
          <xdr:nvSpPr>
            <xdr:cNvPr id="18782" name="Spinner 350" hidden="1">
              <a:extLst>
                <a:ext uri="{63B3BB69-23CF-44E3-9099-C40C66FF867C}">
                  <a14:compatExt spid="_x0000_s18782"/>
                </a:ext>
                <a:ext uri="{FF2B5EF4-FFF2-40B4-BE49-F238E27FC236}">
                  <a16:creationId xmlns:a16="http://schemas.microsoft.com/office/drawing/2014/main" id="{00000000-0008-0000-0100-00005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260</xdr:row>
          <xdr:rowOff>38100</xdr:rowOff>
        </xdr:from>
        <xdr:to>
          <xdr:col>35</xdr:col>
          <xdr:colOff>419100</xdr:colOff>
          <xdr:row>260</xdr:row>
          <xdr:rowOff>276225</xdr:rowOff>
        </xdr:to>
        <xdr:sp macro="" textlink="">
          <xdr:nvSpPr>
            <xdr:cNvPr id="18783" name="Spinner 351" hidden="1">
              <a:extLst>
                <a:ext uri="{63B3BB69-23CF-44E3-9099-C40C66FF867C}">
                  <a14:compatExt spid="_x0000_s18783"/>
                </a:ext>
                <a:ext uri="{FF2B5EF4-FFF2-40B4-BE49-F238E27FC236}">
                  <a16:creationId xmlns:a16="http://schemas.microsoft.com/office/drawing/2014/main" id="{00000000-0008-0000-0100-00005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261</xdr:row>
          <xdr:rowOff>38100</xdr:rowOff>
        </xdr:from>
        <xdr:to>
          <xdr:col>35</xdr:col>
          <xdr:colOff>419100</xdr:colOff>
          <xdr:row>261</xdr:row>
          <xdr:rowOff>266700</xdr:rowOff>
        </xdr:to>
        <xdr:sp macro="" textlink="">
          <xdr:nvSpPr>
            <xdr:cNvPr id="18784" name="Spinner 352" hidden="1">
              <a:extLst>
                <a:ext uri="{63B3BB69-23CF-44E3-9099-C40C66FF867C}">
                  <a14:compatExt spid="_x0000_s18784"/>
                </a:ext>
                <a:ext uri="{FF2B5EF4-FFF2-40B4-BE49-F238E27FC236}">
                  <a16:creationId xmlns:a16="http://schemas.microsoft.com/office/drawing/2014/main" id="{00000000-0008-0000-0100-00006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114820</xdr:colOff>
      <xdr:row>6</xdr:row>
      <xdr:rowOff>41273</xdr:rowOff>
    </xdr:to>
    <xdr:pic>
      <xdr:nvPicPr>
        <xdr:cNvPr id="126" name="Image 125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57820" cy="9778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96</xdr:row>
          <xdr:rowOff>47625</xdr:rowOff>
        </xdr:from>
        <xdr:to>
          <xdr:col>35</xdr:col>
          <xdr:colOff>390525</xdr:colOff>
          <xdr:row>96</xdr:row>
          <xdr:rowOff>276225</xdr:rowOff>
        </xdr:to>
        <xdr:sp macro="" textlink="">
          <xdr:nvSpPr>
            <xdr:cNvPr id="18787" name="Spinner 355" hidden="1">
              <a:extLst>
                <a:ext uri="{63B3BB69-23CF-44E3-9099-C40C66FF867C}">
                  <a14:compatExt spid="_x0000_s18787"/>
                </a:ext>
                <a:ext uri="{FF2B5EF4-FFF2-40B4-BE49-F238E27FC236}">
                  <a16:creationId xmlns:a16="http://schemas.microsoft.com/office/drawing/2014/main" id="{00000000-0008-0000-0100-00006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97</xdr:row>
          <xdr:rowOff>38100</xdr:rowOff>
        </xdr:from>
        <xdr:to>
          <xdr:col>35</xdr:col>
          <xdr:colOff>409575</xdr:colOff>
          <xdr:row>97</xdr:row>
          <xdr:rowOff>257175</xdr:rowOff>
        </xdr:to>
        <xdr:sp macro="" textlink="">
          <xdr:nvSpPr>
            <xdr:cNvPr id="18788" name="Spinner 356" hidden="1">
              <a:extLst>
                <a:ext uri="{63B3BB69-23CF-44E3-9099-C40C66FF867C}">
                  <a14:compatExt spid="_x0000_s18788"/>
                </a:ext>
                <a:ext uri="{FF2B5EF4-FFF2-40B4-BE49-F238E27FC236}">
                  <a16:creationId xmlns:a16="http://schemas.microsoft.com/office/drawing/2014/main" id="{00000000-0008-0000-0100-00006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98</xdr:row>
          <xdr:rowOff>47625</xdr:rowOff>
        </xdr:from>
        <xdr:to>
          <xdr:col>35</xdr:col>
          <xdr:colOff>409575</xdr:colOff>
          <xdr:row>98</xdr:row>
          <xdr:rowOff>276225</xdr:rowOff>
        </xdr:to>
        <xdr:sp macro="" textlink="">
          <xdr:nvSpPr>
            <xdr:cNvPr id="18789" name="Spinner 357" hidden="1">
              <a:extLst>
                <a:ext uri="{63B3BB69-23CF-44E3-9099-C40C66FF867C}">
                  <a14:compatExt spid="_x0000_s18789"/>
                </a:ext>
                <a:ext uri="{FF2B5EF4-FFF2-40B4-BE49-F238E27FC236}">
                  <a16:creationId xmlns:a16="http://schemas.microsoft.com/office/drawing/2014/main" id="{00000000-0008-0000-0100-00006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99</xdr:row>
          <xdr:rowOff>47625</xdr:rowOff>
        </xdr:from>
        <xdr:to>
          <xdr:col>35</xdr:col>
          <xdr:colOff>409575</xdr:colOff>
          <xdr:row>99</xdr:row>
          <xdr:rowOff>276225</xdr:rowOff>
        </xdr:to>
        <xdr:sp macro="" textlink="">
          <xdr:nvSpPr>
            <xdr:cNvPr id="18790" name="Spinner 358" hidden="1">
              <a:extLst>
                <a:ext uri="{63B3BB69-23CF-44E3-9099-C40C66FF867C}">
                  <a14:compatExt spid="_x0000_s18790"/>
                </a:ext>
                <a:ext uri="{FF2B5EF4-FFF2-40B4-BE49-F238E27FC236}">
                  <a16:creationId xmlns:a16="http://schemas.microsoft.com/office/drawing/2014/main" id="{00000000-0008-0000-0100-00006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101</xdr:row>
          <xdr:rowOff>47625</xdr:rowOff>
        </xdr:from>
        <xdr:to>
          <xdr:col>35</xdr:col>
          <xdr:colOff>409575</xdr:colOff>
          <xdr:row>101</xdr:row>
          <xdr:rowOff>276225</xdr:rowOff>
        </xdr:to>
        <xdr:sp macro="" textlink="">
          <xdr:nvSpPr>
            <xdr:cNvPr id="18791" name="Spinner 359" hidden="1">
              <a:extLst>
                <a:ext uri="{63B3BB69-23CF-44E3-9099-C40C66FF867C}">
                  <a14:compatExt spid="_x0000_s18791"/>
                </a:ext>
                <a:ext uri="{FF2B5EF4-FFF2-40B4-BE49-F238E27FC236}">
                  <a16:creationId xmlns:a16="http://schemas.microsoft.com/office/drawing/2014/main" id="{00000000-0008-0000-0100-00006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102</xdr:row>
          <xdr:rowOff>47625</xdr:rowOff>
        </xdr:from>
        <xdr:to>
          <xdr:col>35</xdr:col>
          <xdr:colOff>409575</xdr:colOff>
          <xdr:row>102</xdr:row>
          <xdr:rowOff>276225</xdr:rowOff>
        </xdr:to>
        <xdr:sp macro="" textlink="">
          <xdr:nvSpPr>
            <xdr:cNvPr id="18792" name="Spinner 360" hidden="1">
              <a:extLst>
                <a:ext uri="{63B3BB69-23CF-44E3-9099-C40C66FF867C}">
                  <a14:compatExt spid="_x0000_s18792"/>
                </a:ext>
                <a:ext uri="{FF2B5EF4-FFF2-40B4-BE49-F238E27FC236}">
                  <a16:creationId xmlns:a16="http://schemas.microsoft.com/office/drawing/2014/main" id="{00000000-0008-0000-0100-00006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103</xdr:row>
          <xdr:rowOff>47625</xdr:rowOff>
        </xdr:from>
        <xdr:to>
          <xdr:col>35</xdr:col>
          <xdr:colOff>409575</xdr:colOff>
          <xdr:row>103</xdr:row>
          <xdr:rowOff>276225</xdr:rowOff>
        </xdr:to>
        <xdr:sp macro="" textlink="">
          <xdr:nvSpPr>
            <xdr:cNvPr id="18793" name="Spinner 361" hidden="1">
              <a:extLst>
                <a:ext uri="{63B3BB69-23CF-44E3-9099-C40C66FF867C}">
                  <a14:compatExt spid="_x0000_s18793"/>
                </a:ext>
                <a:ext uri="{FF2B5EF4-FFF2-40B4-BE49-F238E27FC236}">
                  <a16:creationId xmlns:a16="http://schemas.microsoft.com/office/drawing/2014/main" id="{00000000-0008-0000-0100-00006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104</xdr:row>
          <xdr:rowOff>47625</xdr:rowOff>
        </xdr:from>
        <xdr:to>
          <xdr:col>35</xdr:col>
          <xdr:colOff>409575</xdr:colOff>
          <xdr:row>104</xdr:row>
          <xdr:rowOff>276225</xdr:rowOff>
        </xdr:to>
        <xdr:sp macro="" textlink="">
          <xdr:nvSpPr>
            <xdr:cNvPr id="18794" name="Spinner 362" hidden="1">
              <a:extLst>
                <a:ext uri="{63B3BB69-23CF-44E3-9099-C40C66FF867C}">
                  <a14:compatExt spid="_x0000_s18794"/>
                </a:ext>
                <a:ext uri="{FF2B5EF4-FFF2-40B4-BE49-F238E27FC236}">
                  <a16:creationId xmlns:a16="http://schemas.microsoft.com/office/drawing/2014/main" id="{00000000-0008-0000-0100-00006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106</xdr:row>
          <xdr:rowOff>47625</xdr:rowOff>
        </xdr:from>
        <xdr:to>
          <xdr:col>35</xdr:col>
          <xdr:colOff>409575</xdr:colOff>
          <xdr:row>106</xdr:row>
          <xdr:rowOff>276225</xdr:rowOff>
        </xdr:to>
        <xdr:sp macro="" textlink="">
          <xdr:nvSpPr>
            <xdr:cNvPr id="18795" name="Spinner 363" hidden="1">
              <a:extLst>
                <a:ext uri="{63B3BB69-23CF-44E3-9099-C40C66FF867C}">
                  <a14:compatExt spid="_x0000_s18795"/>
                </a:ext>
                <a:ext uri="{FF2B5EF4-FFF2-40B4-BE49-F238E27FC236}">
                  <a16:creationId xmlns:a16="http://schemas.microsoft.com/office/drawing/2014/main" id="{00000000-0008-0000-0100-00006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107</xdr:row>
          <xdr:rowOff>47625</xdr:rowOff>
        </xdr:from>
        <xdr:to>
          <xdr:col>35</xdr:col>
          <xdr:colOff>409575</xdr:colOff>
          <xdr:row>107</xdr:row>
          <xdr:rowOff>276225</xdr:rowOff>
        </xdr:to>
        <xdr:sp macro="" textlink="">
          <xdr:nvSpPr>
            <xdr:cNvPr id="18796" name="Spinner 364" hidden="1">
              <a:extLst>
                <a:ext uri="{63B3BB69-23CF-44E3-9099-C40C66FF867C}">
                  <a14:compatExt spid="_x0000_s18796"/>
                </a:ext>
                <a:ext uri="{FF2B5EF4-FFF2-40B4-BE49-F238E27FC236}">
                  <a16:creationId xmlns:a16="http://schemas.microsoft.com/office/drawing/2014/main" id="{00000000-0008-0000-0100-00006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108</xdr:row>
          <xdr:rowOff>47625</xdr:rowOff>
        </xdr:from>
        <xdr:to>
          <xdr:col>35</xdr:col>
          <xdr:colOff>409575</xdr:colOff>
          <xdr:row>108</xdr:row>
          <xdr:rowOff>257175</xdr:rowOff>
        </xdr:to>
        <xdr:sp macro="" textlink="">
          <xdr:nvSpPr>
            <xdr:cNvPr id="18797" name="Spinner 365" hidden="1">
              <a:extLst>
                <a:ext uri="{63B3BB69-23CF-44E3-9099-C40C66FF867C}">
                  <a14:compatExt spid="_x0000_s18797"/>
                </a:ext>
                <a:ext uri="{FF2B5EF4-FFF2-40B4-BE49-F238E27FC236}">
                  <a16:creationId xmlns:a16="http://schemas.microsoft.com/office/drawing/2014/main" id="{00000000-0008-0000-0100-00006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109</xdr:row>
          <xdr:rowOff>47625</xdr:rowOff>
        </xdr:from>
        <xdr:to>
          <xdr:col>35</xdr:col>
          <xdr:colOff>409575</xdr:colOff>
          <xdr:row>109</xdr:row>
          <xdr:rowOff>276225</xdr:rowOff>
        </xdr:to>
        <xdr:sp macro="" textlink="">
          <xdr:nvSpPr>
            <xdr:cNvPr id="18798" name="Spinner 366" hidden="1">
              <a:extLst>
                <a:ext uri="{63B3BB69-23CF-44E3-9099-C40C66FF867C}">
                  <a14:compatExt spid="_x0000_s18798"/>
                </a:ext>
                <a:ext uri="{FF2B5EF4-FFF2-40B4-BE49-F238E27FC236}">
                  <a16:creationId xmlns:a16="http://schemas.microsoft.com/office/drawing/2014/main" id="{00000000-0008-0000-0100-00006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119</xdr:row>
          <xdr:rowOff>38100</xdr:rowOff>
        </xdr:from>
        <xdr:to>
          <xdr:col>35</xdr:col>
          <xdr:colOff>419100</xdr:colOff>
          <xdr:row>119</xdr:row>
          <xdr:rowOff>238125</xdr:rowOff>
        </xdr:to>
        <xdr:sp macro="" textlink="">
          <xdr:nvSpPr>
            <xdr:cNvPr id="18799" name="Spinner 367" hidden="1">
              <a:extLst>
                <a:ext uri="{63B3BB69-23CF-44E3-9099-C40C66FF867C}">
                  <a14:compatExt spid="_x0000_s18799"/>
                </a:ext>
                <a:ext uri="{FF2B5EF4-FFF2-40B4-BE49-F238E27FC236}">
                  <a16:creationId xmlns:a16="http://schemas.microsoft.com/office/drawing/2014/main" id="{00000000-0008-0000-0100-00006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120</xdr:row>
          <xdr:rowOff>38100</xdr:rowOff>
        </xdr:from>
        <xdr:to>
          <xdr:col>35</xdr:col>
          <xdr:colOff>419100</xdr:colOff>
          <xdr:row>120</xdr:row>
          <xdr:rowOff>257175</xdr:rowOff>
        </xdr:to>
        <xdr:sp macro="" textlink="">
          <xdr:nvSpPr>
            <xdr:cNvPr id="18800" name="Spinner 368" hidden="1">
              <a:extLst>
                <a:ext uri="{63B3BB69-23CF-44E3-9099-C40C66FF867C}">
                  <a14:compatExt spid="_x0000_s18800"/>
                </a:ext>
                <a:ext uri="{FF2B5EF4-FFF2-40B4-BE49-F238E27FC236}">
                  <a16:creationId xmlns:a16="http://schemas.microsoft.com/office/drawing/2014/main" id="{00000000-0008-0000-0100-00007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121</xdr:row>
          <xdr:rowOff>38100</xdr:rowOff>
        </xdr:from>
        <xdr:to>
          <xdr:col>35</xdr:col>
          <xdr:colOff>419100</xdr:colOff>
          <xdr:row>121</xdr:row>
          <xdr:rowOff>276225</xdr:rowOff>
        </xdr:to>
        <xdr:sp macro="" textlink="">
          <xdr:nvSpPr>
            <xdr:cNvPr id="18801" name="Spinner 369" hidden="1">
              <a:extLst>
                <a:ext uri="{63B3BB69-23CF-44E3-9099-C40C66FF867C}">
                  <a14:compatExt spid="_x0000_s18801"/>
                </a:ext>
                <a:ext uri="{FF2B5EF4-FFF2-40B4-BE49-F238E27FC236}">
                  <a16:creationId xmlns:a16="http://schemas.microsoft.com/office/drawing/2014/main" id="{00000000-0008-0000-0100-00007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122</xdr:row>
          <xdr:rowOff>38100</xdr:rowOff>
        </xdr:from>
        <xdr:to>
          <xdr:col>35</xdr:col>
          <xdr:colOff>419100</xdr:colOff>
          <xdr:row>122</xdr:row>
          <xdr:rowOff>276225</xdr:rowOff>
        </xdr:to>
        <xdr:sp macro="" textlink="">
          <xdr:nvSpPr>
            <xdr:cNvPr id="18802" name="Spinner 370" hidden="1">
              <a:extLst>
                <a:ext uri="{63B3BB69-23CF-44E3-9099-C40C66FF867C}">
                  <a14:compatExt spid="_x0000_s18802"/>
                </a:ext>
                <a:ext uri="{FF2B5EF4-FFF2-40B4-BE49-F238E27FC236}">
                  <a16:creationId xmlns:a16="http://schemas.microsoft.com/office/drawing/2014/main" id="{00000000-0008-0000-0100-00007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124</xdr:row>
          <xdr:rowOff>38100</xdr:rowOff>
        </xdr:from>
        <xdr:to>
          <xdr:col>35</xdr:col>
          <xdr:colOff>419100</xdr:colOff>
          <xdr:row>124</xdr:row>
          <xdr:rowOff>276225</xdr:rowOff>
        </xdr:to>
        <xdr:sp macro="" textlink="">
          <xdr:nvSpPr>
            <xdr:cNvPr id="18803" name="Spinner 371" hidden="1">
              <a:extLst>
                <a:ext uri="{63B3BB69-23CF-44E3-9099-C40C66FF867C}">
                  <a14:compatExt spid="_x0000_s18803"/>
                </a:ext>
                <a:ext uri="{FF2B5EF4-FFF2-40B4-BE49-F238E27FC236}">
                  <a16:creationId xmlns:a16="http://schemas.microsoft.com/office/drawing/2014/main" id="{00000000-0008-0000-0100-00007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125</xdr:row>
          <xdr:rowOff>38100</xdr:rowOff>
        </xdr:from>
        <xdr:to>
          <xdr:col>35</xdr:col>
          <xdr:colOff>419100</xdr:colOff>
          <xdr:row>125</xdr:row>
          <xdr:rowOff>276225</xdr:rowOff>
        </xdr:to>
        <xdr:sp macro="" textlink="">
          <xdr:nvSpPr>
            <xdr:cNvPr id="18804" name="Spinner 372" hidden="1">
              <a:extLst>
                <a:ext uri="{63B3BB69-23CF-44E3-9099-C40C66FF867C}">
                  <a14:compatExt spid="_x0000_s18804"/>
                </a:ext>
                <a:ext uri="{FF2B5EF4-FFF2-40B4-BE49-F238E27FC236}">
                  <a16:creationId xmlns:a16="http://schemas.microsoft.com/office/drawing/2014/main" id="{00000000-0008-0000-0100-00007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126</xdr:row>
          <xdr:rowOff>38100</xdr:rowOff>
        </xdr:from>
        <xdr:to>
          <xdr:col>35</xdr:col>
          <xdr:colOff>419100</xdr:colOff>
          <xdr:row>126</xdr:row>
          <xdr:rowOff>276225</xdr:rowOff>
        </xdr:to>
        <xdr:sp macro="" textlink="">
          <xdr:nvSpPr>
            <xdr:cNvPr id="18805" name="Spinner 373" hidden="1">
              <a:extLst>
                <a:ext uri="{63B3BB69-23CF-44E3-9099-C40C66FF867C}">
                  <a14:compatExt spid="_x0000_s18805"/>
                </a:ext>
                <a:ext uri="{FF2B5EF4-FFF2-40B4-BE49-F238E27FC236}">
                  <a16:creationId xmlns:a16="http://schemas.microsoft.com/office/drawing/2014/main" id="{00000000-0008-0000-0100-00007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127</xdr:row>
          <xdr:rowOff>38100</xdr:rowOff>
        </xdr:from>
        <xdr:to>
          <xdr:col>35</xdr:col>
          <xdr:colOff>419100</xdr:colOff>
          <xdr:row>127</xdr:row>
          <xdr:rowOff>276225</xdr:rowOff>
        </xdr:to>
        <xdr:sp macro="" textlink="">
          <xdr:nvSpPr>
            <xdr:cNvPr id="18806" name="Spinner 374" hidden="1">
              <a:extLst>
                <a:ext uri="{63B3BB69-23CF-44E3-9099-C40C66FF867C}">
                  <a14:compatExt spid="_x0000_s18806"/>
                </a:ext>
                <a:ext uri="{FF2B5EF4-FFF2-40B4-BE49-F238E27FC236}">
                  <a16:creationId xmlns:a16="http://schemas.microsoft.com/office/drawing/2014/main" id="{00000000-0008-0000-0100-00007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129</xdr:row>
          <xdr:rowOff>38100</xdr:rowOff>
        </xdr:from>
        <xdr:to>
          <xdr:col>35</xdr:col>
          <xdr:colOff>419100</xdr:colOff>
          <xdr:row>129</xdr:row>
          <xdr:rowOff>276225</xdr:rowOff>
        </xdr:to>
        <xdr:sp macro="" textlink="">
          <xdr:nvSpPr>
            <xdr:cNvPr id="18807" name="Spinner 375" hidden="1">
              <a:extLst>
                <a:ext uri="{63B3BB69-23CF-44E3-9099-C40C66FF867C}">
                  <a14:compatExt spid="_x0000_s18807"/>
                </a:ext>
                <a:ext uri="{FF2B5EF4-FFF2-40B4-BE49-F238E27FC236}">
                  <a16:creationId xmlns:a16="http://schemas.microsoft.com/office/drawing/2014/main" id="{00000000-0008-0000-0100-00007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130</xdr:row>
          <xdr:rowOff>38100</xdr:rowOff>
        </xdr:from>
        <xdr:to>
          <xdr:col>35</xdr:col>
          <xdr:colOff>419100</xdr:colOff>
          <xdr:row>130</xdr:row>
          <xdr:rowOff>276225</xdr:rowOff>
        </xdr:to>
        <xdr:sp macro="" textlink="">
          <xdr:nvSpPr>
            <xdr:cNvPr id="18808" name="Spinner 376" hidden="1">
              <a:extLst>
                <a:ext uri="{63B3BB69-23CF-44E3-9099-C40C66FF867C}">
                  <a14:compatExt spid="_x0000_s18808"/>
                </a:ext>
                <a:ext uri="{FF2B5EF4-FFF2-40B4-BE49-F238E27FC236}">
                  <a16:creationId xmlns:a16="http://schemas.microsoft.com/office/drawing/2014/main" id="{00000000-0008-0000-0100-00007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131</xdr:row>
          <xdr:rowOff>38100</xdr:rowOff>
        </xdr:from>
        <xdr:to>
          <xdr:col>35</xdr:col>
          <xdr:colOff>419100</xdr:colOff>
          <xdr:row>131</xdr:row>
          <xdr:rowOff>276225</xdr:rowOff>
        </xdr:to>
        <xdr:sp macro="" textlink="">
          <xdr:nvSpPr>
            <xdr:cNvPr id="18809" name="Spinner 377" hidden="1">
              <a:extLst>
                <a:ext uri="{63B3BB69-23CF-44E3-9099-C40C66FF867C}">
                  <a14:compatExt spid="_x0000_s18809"/>
                </a:ext>
                <a:ext uri="{FF2B5EF4-FFF2-40B4-BE49-F238E27FC236}">
                  <a16:creationId xmlns:a16="http://schemas.microsoft.com/office/drawing/2014/main" id="{00000000-0008-0000-0100-00007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132</xdr:row>
          <xdr:rowOff>38100</xdr:rowOff>
        </xdr:from>
        <xdr:to>
          <xdr:col>35</xdr:col>
          <xdr:colOff>419100</xdr:colOff>
          <xdr:row>132</xdr:row>
          <xdr:rowOff>276225</xdr:rowOff>
        </xdr:to>
        <xdr:sp macro="" textlink="">
          <xdr:nvSpPr>
            <xdr:cNvPr id="18810" name="Spinner 378" hidden="1">
              <a:extLst>
                <a:ext uri="{63B3BB69-23CF-44E3-9099-C40C66FF867C}">
                  <a14:compatExt spid="_x0000_s18810"/>
                </a:ext>
                <a:ext uri="{FF2B5EF4-FFF2-40B4-BE49-F238E27FC236}">
                  <a16:creationId xmlns:a16="http://schemas.microsoft.com/office/drawing/2014/main" id="{00000000-0008-0000-0100-00007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142</xdr:row>
          <xdr:rowOff>38100</xdr:rowOff>
        </xdr:from>
        <xdr:to>
          <xdr:col>35</xdr:col>
          <xdr:colOff>419100</xdr:colOff>
          <xdr:row>142</xdr:row>
          <xdr:rowOff>276225</xdr:rowOff>
        </xdr:to>
        <xdr:sp macro="" textlink="">
          <xdr:nvSpPr>
            <xdr:cNvPr id="18811" name="Spinner 379" hidden="1">
              <a:extLst>
                <a:ext uri="{63B3BB69-23CF-44E3-9099-C40C66FF867C}">
                  <a14:compatExt spid="_x0000_s18811"/>
                </a:ext>
                <a:ext uri="{FF2B5EF4-FFF2-40B4-BE49-F238E27FC236}">
                  <a16:creationId xmlns:a16="http://schemas.microsoft.com/office/drawing/2014/main" id="{00000000-0008-0000-0100-00007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143</xdr:row>
          <xdr:rowOff>38100</xdr:rowOff>
        </xdr:from>
        <xdr:to>
          <xdr:col>35</xdr:col>
          <xdr:colOff>419100</xdr:colOff>
          <xdr:row>143</xdr:row>
          <xdr:rowOff>276225</xdr:rowOff>
        </xdr:to>
        <xdr:sp macro="" textlink="">
          <xdr:nvSpPr>
            <xdr:cNvPr id="18812" name="Spinner 380" hidden="1">
              <a:extLst>
                <a:ext uri="{63B3BB69-23CF-44E3-9099-C40C66FF867C}">
                  <a14:compatExt spid="_x0000_s18812"/>
                </a:ext>
                <a:ext uri="{FF2B5EF4-FFF2-40B4-BE49-F238E27FC236}">
                  <a16:creationId xmlns:a16="http://schemas.microsoft.com/office/drawing/2014/main" id="{00000000-0008-0000-0100-00007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144</xdr:row>
          <xdr:rowOff>38100</xdr:rowOff>
        </xdr:from>
        <xdr:to>
          <xdr:col>35</xdr:col>
          <xdr:colOff>419100</xdr:colOff>
          <xdr:row>144</xdr:row>
          <xdr:rowOff>276225</xdr:rowOff>
        </xdr:to>
        <xdr:sp macro="" textlink="">
          <xdr:nvSpPr>
            <xdr:cNvPr id="18813" name="Spinner 381" hidden="1">
              <a:extLst>
                <a:ext uri="{63B3BB69-23CF-44E3-9099-C40C66FF867C}">
                  <a14:compatExt spid="_x0000_s18813"/>
                </a:ext>
                <a:ext uri="{FF2B5EF4-FFF2-40B4-BE49-F238E27FC236}">
                  <a16:creationId xmlns:a16="http://schemas.microsoft.com/office/drawing/2014/main" id="{00000000-0008-0000-0100-00007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145</xdr:row>
          <xdr:rowOff>38100</xdr:rowOff>
        </xdr:from>
        <xdr:to>
          <xdr:col>35</xdr:col>
          <xdr:colOff>419100</xdr:colOff>
          <xdr:row>145</xdr:row>
          <xdr:rowOff>276225</xdr:rowOff>
        </xdr:to>
        <xdr:sp macro="" textlink="">
          <xdr:nvSpPr>
            <xdr:cNvPr id="18814" name="Spinner 382" hidden="1">
              <a:extLst>
                <a:ext uri="{63B3BB69-23CF-44E3-9099-C40C66FF867C}">
                  <a14:compatExt spid="_x0000_s18814"/>
                </a:ext>
                <a:ext uri="{FF2B5EF4-FFF2-40B4-BE49-F238E27FC236}">
                  <a16:creationId xmlns:a16="http://schemas.microsoft.com/office/drawing/2014/main" id="{00000000-0008-0000-0100-00007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147</xdr:row>
          <xdr:rowOff>38100</xdr:rowOff>
        </xdr:from>
        <xdr:to>
          <xdr:col>35</xdr:col>
          <xdr:colOff>419100</xdr:colOff>
          <xdr:row>147</xdr:row>
          <xdr:rowOff>276225</xdr:rowOff>
        </xdr:to>
        <xdr:sp macro="" textlink="">
          <xdr:nvSpPr>
            <xdr:cNvPr id="18815" name="Spinner 383" hidden="1">
              <a:extLst>
                <a:ext uri="{63B3BB69-23CF-44E3-9099-C40C66FF867C}">
                  <a14:compatExt spid="_x0000_s18815"/>
                </a:ext>
                <a:ext uri="{FF2B5EF4-FFF2-40B4-BE49-F238E27FC236}">
                  <a16:creationId xmlns:a16="http://schemas.microsoft.com/office/drawing/2014/main" id="{00000000-0008-0000-0100-00007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148</xdr:row>
          <xdr:rowOff>38100</xdr:rowOff>
        </xdr:from>
        <xdr:to>
          <xdr:col>35</xdr:col>
          <xdr:colOff>419100</xdr:colOff>
          <xdr:row>148</xdr:row>
          <xdr:rowOff>276225</xdr:rowOff>
        </xdr:to>
        <xdr:sp macro="" textlink="">
          <xdr:nvSpPr>
            <xdr:cNvPr id="18816" name="Spinner 384" hidden="1">
              <a:extLst>
                <a:ext uri="{63B3BB69-23CF-44E3-9099-C40C66FF867C}">
                  <a14:compatExt spid="_x0000_s18816"/>
                </a:ext>
                <a:ext uri="{FF2B5EF4-FFF2-40B4-BE49-F238E27FC236}">
                  <a16:creationId xmlns:a16="http://schemas.microsoft.com/office/drawing/2014/main" id="{00000000-0008-0000-0100-00008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149</xdr:row>
          <xdr:rowOff>38100</xdr:rowOff>
        </xdr:from>
        <xdr:to>
          <xdr:col>35</xdr:col>
          <xdr:colOff>419100</xdr:colOff>
          <xdr:row>149</xdr:row>
          <xdr:rowOff>276225</xdr:rowOff>
        </xdr:to>
        <xdr:sp macro="" textlink="">
          <xdr:nvSpPr>
            <xdr:cNvPr id="18817" name="Spinner 385" hidden="1">
              <a:extLst>
                <a:ext uri="{63B3BB69-23CF-44E3-9099-C40C66FF867C}">
                  <a14:compatExt spid="_x0000_s18817"/>
                </a:ext>
                <a:ext uri="{FF2B5EF4-FFF2-40B4-BE49-F238E27FC236}">
                  <a16:creationId xmlns:a16="http://schemas.microsoft.com/office/drawing/2014/main" id="{00000000-0008-0000-0100-00008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150</xdr:row>
          <xdr:rowOff>38100</xdr:rowOff>
        </xdr:from>
        <xdr:to>
          <xdr:col>35</xdr:col>
          <xdr:colOff>419100</xdr:colOff>
          <xdr:row>150</xdr:row>
          <xdr:rowOff>266700</xdr:rowOff>
        </xdr:to>
        <xdr:sp macro="" textlink="">
          <xdr:nvSpPr>
            <xdr:cNvPr id="18818" name="Spinner 386" hidden="1">
              <a:extLst>
                <a:ext uri="{63B3BB69-23CF-44E3-9099-C40C66FF867C}">
                  <a14:compatExt spid="_x0000_s18818"/>
                </a:ext>
                <a:ext uri="{FF2B5EF4-FFF2-40B4-BE49-F238E27FC236}">
                  <a16:creationId xmlns:a16="http://schemas.microsoft.com/office/drawing/2014/main" id="{00000000-0008-0000-0100-00008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152</xdr:row>
          <xdr:rowOff>38100</xdr:rowOff>
        </xdr:from>
        <xdr:to>
          <xdr:col>35</xdr:col>
          <xdr:colOff>419100</xdr:colOff>
          <xdr:row>152</xdr:row>
          <xdr:rowOff>276225</xdr:rowOff>
        </xdr:to>
        <xdr:sp macro="" textlink="">
          <xdr:nvSpPr>
            <xdr:cNvPr id="18819" name="Spinner 387" hidden="1">
              <a:extLst>
                <a:ext uri="{63B3BB69-23CF-44E3-9099-C40C66FF867C}">
                  <a14:compatExt spid="_x0000_s18819"/>
                </a:ext>
                <a:ext uri="{FF2B5EF4-FFF2-40B4-BE49-F238E27FC236}">
                  <a16:creationId xmlns:a16="http://schemas.microsoft.com/office/drawing/2014/main" id="{00000000-0008-0000-0100-00008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153</xdr:row>
          <xdr:rowOff>38100</xdr:rowOff>
        </xdr:from>
        <xdr:to>
          <xdr:col>35</xdr:col>
          <xdr:colOff>419100</xdr:colOff>
          <xdr:row>153</xdr:row>
          <xdr:rowOff>276225</xdr:rowOff>
        </xdr:to>
        <xdr:sp macro="" textlink="">
          <xdr:nvSpPr>
            <xdr:cNvPr id="18820" name="Spinner 388" hidden="1">
              <a:extLst>
                <a:ext uri="{63B3BB69-23CF-44E3-9099-C40C66FF867C}">
                  <a14:compatExt spid="_x0000_s18820"/>
                </a:ext>
                <a:ext uri="{FF2B5EF4-FFF2-40B4-BE49-F238E27FC236}">
                  <a16:creationId xmlns:a16="http://schemas.microsoft.com/office/drawing/2014/main" id="{00000000-0008-0000-0100-00008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154</xdr:row>
          <xdr:rowOff>38100</xdr:rowOff>
        </xdr:from>
        <xdr:to>
          <xdr:col>35</xdr:col>
          <xdr:colOff>419100</xdr:colOff>
          <xdr:row>154</xdr:row>
          <xdr:rowOff>266700</xdr:rowOff>
        </xdr:to>
        <xdr:sp macro="" textlink="">
          <xdr:nvSpPr>
            <xdr:cNvPr id="18821" name="Spinner 389" hidden="1">
              <a:extLst>
                <a:ext uri="{63B3BB69-23CF-44E3-9099-C40C66FF867C}">
                  <a14:compatExt spid="_x0000_s18821"/>
                </a:ext>
                <a:ext uri="{FF2B5EF4-FFF2-40B4-BE49-F238E27FC236}">
                  <a16:creationId xmlns:a16="http://schemas.microsoft.com/office/drawing/2014/main" id="{00000000-0008-0000-0100-00008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155</xdr:row>
          <xdr:rowOff>38100</xdr:rowOff>
        </xdr:from>
        <xdr:to>
          <xdr:col>35</xdr:col>
          <xdr:colOff>419100</xdr:colOff>
          <xdr:row>155</xdr:row>
          <xdr:rowOff>276225</xdr:rowOff>
        </xdr:to>
        <xdr:sp macro="" textlink="">
          <xdr:nvSpPr>
            <xdr:cNvPr id="18822" name="Spinner 390" hidden="1">
              <a:extLst>
                <a:ext uri="{63B3BB69-23CF-44E3-9099-C40C66FF867C}">
                  <a14:compatExt spid="_x0000_s18822"/>
                </a:ext>
                <a:ext uri="{FF2B5EF4-FFF2-40B4-BE49-F238E27FC236}">
                  <a16:creationId xmlns:a16="http://schemas.microsoft.com/office/drawing/2014/main" id="{00000000-0008-0000-0100-00008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168</xdr:row>
          <xdr:rowOff>47625</xdr:rowOff>
        </xdr:from>
        <xdr:to>
          <xdr:col>35</xdr:col>
          <xdr:colOff>390525</xdr:colOff>
          <xdr:row>168</xdr:row>
          <xdr:rowOff>276225</xdr:rowOff>
        </xdr:to>
        <xdr:sp macro="" textlink="">
          <xdr:nvSpPr>
            <xdr:cNvPr id="18823" name="Spinner 391" hidden="1">
              <a:extLst>
                <a:ext uri="{63B3BB69-23CF-44E3-9099-C40C66FF867C}">
                  <a14:compatExt spid="_x0000_s18823"/>
                </a:ext>
                <a:ext uri="{FF2B5EF4-FFF2-40B4-BE49-F238E27FC236}">
                  <a16:creationId xmlns:a16="http://schemas.microsoft.com/office/drawing/2014/main" id="{00000000-0008-0000-0100-00008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169</xdr:row>
          <xdr:rowOff>38100</xdr:rowOff>
        </xdr:from>
        <xdr:to>
          <xdr:col>35</xdr:col>
          <xdr:colOff>409575</xdr:colOff>
          <xdr:row>169</xdr:row>
          <xdr:rowOff>257175</xdr:rowOff>
        </xdr:to>
        <xdr:sp macro="" textlink="">
          <xdr:nvSpPr>
            <xdr:cNvPr id="18824" name="Spinner 392" hidden="1">
              <a:extLst>
                <a:ext uri="{63B3BB69-23CF-44E3-9099-C40C66FF867C}">
                  <a14:compatExt spid="_x0000_s18824"/>
                </a:ext>
                <a:ext uri="{FF2B5EF4-FFF2-40B4-BE49-F238E27FC236}">
                  <a16:creationId xmlns:a16="http://schemas.microsoft.com/office/drawing/2014/main" id="{00000000-0008-0000-0100-00008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170</xdr:row>
          <xdr:rowOff>47625</xdr:rowOff>
        </xdr:from>
        <xdr:to>
          <xdr:col>35</xdr:col>
          <xdr:colOff>409575</xdr:colOff>
          <xdr:row>170</xdr:row>
          <xdr:rowOff>276225</xdr:rowOff>
        </xdr:to>
        <xdr:sp macro="" textlink="">
          <xdr:nvSpPr>
            <xdr:cNvPr id="18825" name="Spinner 393" hidden="1">
              <a:extLst>
                <a:ext uri="{63B3BB69-23CF-44E3-9099-C40C66FF867C}">
                  <a14:compatExt spid="_x0000_s18825"/>
                </a:ext>
                <a:ext uri="{FF2B5EF4-FFF2-40B4-BE49-F238E27FC236}">
                  <a16:creationId xmlns:a16="http://schemas.microsoft.com/office/drawing/2014/main" id="{00000000-0008-0000-0100-00008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171</xdr:row>
          <xdr:rowOff>47625</xdr:rowOff>
        </xdr:from>
        <xdr:to>
          <xdr:col>35</xdr:col>
          <xdr:colOff>409575</xdr:colOff>
          <xdr:row>171</xdr:row>
          <xdr:rowOff>276225</xdr:rowOff>
        </xdr:to>
        <xdr:sp macro="" textlink="">
          <xdr:nvSpPr>
            <xdr:cNvPr id="18826" name="Spinner 394" hidden="1">
              <a:extLst>
                <a:ext uri="{63B3BB69-23CF-44E3-9099-C40C66FF867C}">
                  <a14:compatExt spid="_x0000_s18826"/>
                </a:ext>
                <a:ext uri="{FF2B5EF4-FFF2-40B4-BE49-F238E27FC236}">
                  <a16:creationId xmlns:a16="http://schemas.microsoft.com/office/drawing/2014/main" id="{00000000-0008-0000-0100-00008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173</xdr:row>
          <xdr:rowOff>47625</xdr:rowOff>
        </xdr:from>
        <xdr:to>
          <xdr:col>35</xdr:col>
          <xdr:colOff>409575</xdr:colOff>
          <xdr:row>173</xdr:row>
          <xdr:rowOff>276225</xdr:rowOff>
        </xdr:to>
        <xdr:sp macro="" textlink="">
          <xdr:nvSpPr>
            <xdr:cNvPr id="18827" name="Spinner 395" hidden="1">
              <a:extLst>
                <a:ext uri="{63B3BB69-23CF-44E3-9099-C40C66FF867C}">
                  <a14:compatExt spid="_x0000_s18827"/>
                </a:ext>
                <a:ext uri="{FF2B5EF4-FFF2-40B4-BE49-F238E27FC236}">
                  <a16:creationId xmlns:a16="http://schemas.microsoft.com/office/drawing/2014/main" id="{00000000-0008-0000-0100-00008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174</xdr:row>
          <xdr:rowOff>47625</xdr:rowOff>
        </xdr:from>
        <xdr:to>
          <xdr:col>35</xdr:col>
          <xdr:colOff>409575</xdr:colOff>
          <xdr:row>174</xdr:row>
          <xdr:rowOff>276225</xdr:rowOff>
        </xdr:to>
        <xdr:sp macro="" textlink="">
          <xdr:nvSpPr>
            <xdr:cNvPr id="18828" name="Spinner 396" hidden="1">
              <a:extLst>
                <a:ext uri="{63B3BB69-23CF-44E3-9099-C40C66FF867C}">
                  <a14:compatExt spid="_x0000_s18828"/>
                </a:ext>
                <a:ext uri="{FF2B5EF4-FFF2-40B4-BE49-F238E27FC236}">
                  <a16:creationId xmlns:a16="http://schemas.microsoft.com/office/drawing/2014/main" id="{00000000-0008-0000-0100-00008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175</xdr:row>
          <xdr:rowOff>47625</xdr:rowOff>
        </xdr:from>
        <xdr:to>
          <xdr:col>35</xdr:col>
          <xdr:colOff>409575</xdr:colOff>
          <xdr:row>175</xdr:row>
          <xdr:rowOff>276225</xdr:rowOff>
        </xdr:to>
        <xdr:sp macro="" textlink="">
          <xdr:nvSpPr>
            <xdr:cNvPr id="18829" name="Spinner 397" hidden="1">
              <a:extLst>
                <a:ext uri="{63B3BB69-23CF-44E3-9099-C40C66FF867C}">
                  <a14:compatExt spid="_x0000_s18829"/>
                </a:ext>
                <a:ext uri="{FF2B5EF4-FFF2-40B4-BE49-F238E27FC236}">
                  <a16:creationId xmlns:a16="http://schemas.microsoft.com/office/drawing/2014/main" id="{00000000-0008-0000-0100-00008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176</xdr:row>
          <xdr:rowOff>47625</xdr:rowOff>
        </xdr:from>
        <xdr:to>
          <xdr:col>35</xdr:col>
          <xdr:colOff>409575</xdr:colOff>
          <xdr:row>176</xdr:row>
          <xdr:rowOff>276225</xdr:rowOff>
        </xdr:to>
        <xdr:sp macro="" textlink="">
          <xdr:nvSpPr>
            <xdr:cNvPr id="18830" name="Spinner 398" hidden="1">
              <a:extLst>
                <a:ext uri="{63B3BB69-23CF-44E3-9099-C40C66FF867C}">
                  <a14:compatExt spid="_x0000_s18830"/>
                </a:ext>
                <a:ext uri="{FF2B5EF4-FFF2-40B4-BE49-F238E27FC236}">
                  <a16:creationId xmlns:a16="http://schemas.microsoft.com/office/drawing/2014/main" id="{00000000-0008-0000-0100-00008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178</xdr:row>
          <xdr:rowOff>47625</xdr:rowOff>
        </xdr:from>
        <xdr:to>
          <xdr:col>35</xdr:col>
          <xdr:colOff>409575</xdr:colOff>
          <xdr:row>178</xdr:row>
          <xdr:rowOff>276225</xdr:rowOff>
        </xdr:to>
        <xdr:sp macro="" textlink="">
          <xdr:nvSpPr>
            <xdr:cNvPr id="18831" name="Spinner 399" hidden="1">
              <a:extLst>
                <a:ext uri="{63B3BB69-23CF-44E3-9099-C40C66FF867C}">
                  <a14:compatExt spid="_x0000_s18831"/>
                </a:ext>
                <a:ext uri="{FF2B5EF4-FFF2-40B4-BE49-F238E27FC236}">
                  <a16:creationId xmlns:a16="http://schemas.microsoft.com/office/drawing/2014/main" id="{00000000-0008-0000-0100-00008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179</xdr:row>
          <xdr:rowOff>47625</xdr:rowOff>
        </xdr:from>
        <xdr:to>
          <xdr:col>35</xdr:col>
          <xdr:colOff>409575</xdr:colOff>
          <xdr:row>179</xdr:row>
          <xdr:rowOff>276225</xdr:rowOff>
        </xdr:to>
        <xdr:sp macro="" textlink="">
          <xdr:nvSpPr>
            <xdr:cNvPr id="18832" name="Spinner 400" hidden="1">
              <a:extLst>
                <a:ext uri="{63B3BB69-23CF-44E3-9099-C40C66FF867C}">
                  <a14:compatExt spid="_x0000_s18832"/>
                </a:ext>
                <a:ext uri="{FF2B5EF4-FFF2-40B4-BE49-F238E27FC236}">
                  <a16:creationId xmlns:a16="http://schemas.microsoft.com/office/drawing/2014/main" id="{00000000-0008-0000-0100-00009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180</xdr:row>
          <xdr:rowOff>47625</xdr:rowOff>
        </xdr:from>
        <xdr:to>
          <xdr:col>35</xdr:col>
          <xdr:colOff>409575</xdr:colOff>
          <xdr:row>180</xdr:row>
          <xdr:rowOff>257175</xdr:rowOff>
        </xdr:to>
        <xdr:sp macro="" textlink="">
          <xdr:nvSpPr>
            <xdr:cNvPr id="18833" name="Spinner 401" hidden="1">
              <a:extLst>
                <a:ext uri="{63B3BB69-23CF-44E3-9099-C40C66FF867C}">
                  <a14:compatExt spid="_x0000_s18833"/>
                </a:ext>
                <a:ext uri="{FF2B5EF4-FFF2-40B4-BE49-F238E27FC236}">
                  <a16:creationId xmlns:a16="http://schemas.microsoft.com/office/drawing/2014/main" id="{00000000-0008-0000-0100-00009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181</xdr:row>
          <xdr:rowOff>47625</xdr:rowOff>
        </xdr:from>
        <xdr:to>
          <xdr:col>35</xdr:col>
          <xdr:colOff>409575</xdr:colOff>
          <xdr:row>181</xdr:row>
          <xdr:rowOff>276225</xdr:rowOff>
        </xdr:to>
        <xdr:sp macro="" textlink="">
          <xdr:nvSpPr>
            <xdr:cNvPr id="18834" name="Spinner 402" hidden="1">
              <a:extLst>
                <a:ext uri="{63B3BB69-23CF-44E3-9099-C40C66FF867C}">
                  <a14:compatExt spid="_x0000_s18834"/>
                </a:ext>
                <a:ext uri="{FF2B5EF4-FFF2-40B4-BE49-F238E27FC236}">
                  <a16:creationId xmlns:a16="http://schemas.microsoft.com/office/drawing/2014/main" id="{00000000-0008-0000-0100-00009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191</xdr:row>
          <xdr:rowOff>38100</xdr:rowOff>
        </xdr:from>
        <xdr:to>
          <xdr:col>35</xdr:col>
          <xdr:colOff>419100</xdr:colOff>
          <xdr:row>191</xdr:row>
          <xdr:rowOff>238125</xdr:rowOff>
        </xdr:to>
        <xdr:sp macro="" textlink="">
          <xdr:nvSpPr>
            <xdr:cNvPr id="18835" name="Spinner 403" hidden="1">
              <a:extLst>
                <a:ext uri="{63B3BB69-23CF-44E3-9099-C40C66FF867C}">
                  <a14:compatExt spid="_x0000_s18835"/>
                </a:ext>
                <a:ext uri="{FF2B5EF4-FFF2-40B4-BE49-F238E27FC236}">
                  <a16:creationId xmlns:a16="http://schemas.microsoft.com/office/drawing/2014/main" id="{00000000-0008-0000-0100-00009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192</xdr:row>
          <xdr:rowOff>38100</xdr:rowOff>
        </xdr:from>
        <xdr:to>
          <xdr:col>35</xdr:col>
          <xdr:colOff>419100</xdr:colOff>
          <xdr:row>192</xdr:row>
          <xdr:rowOff>257175</xdr:rowOff>
        </xdr:to>
        <xdr:sp macro="" textlink="">
          <xdr:nvSpPr>
            <xdr:cNvPr id="18836" name="Spinner 404" hidden="1">
              <a:extLst>
                <a:ext uri="{63B3BB69-23CF-44E3-9099-C40C66FF867C}">
                  <a14:compatExt spid="_x0000_s18836"/>
                </a:ext>
                <a:ext uri="{FF2B5EF4-FFF2-40B4-BE49-F238E27FC236}">
                  <a16:creationId xmlns:a16="http://schemas.microsoft.com/office/drawing/2014/main" id="{00000000-0008-0000-0100-00009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193</xdr:row>
          <xdr:rowOff>38100</xdr:rowOff>
        </xdr:from>
        <xdr:to>
          <xdr:col>35</xdr:col>
          <xdr:colOff>419100</xdr:colOff>
          <xdr:row>193</xdr:row>
          <xdr:rowOff>276225</xdr:rowOff>
        </xdr:to>
        <xdr:sp macro="" textlink="">
          <xdr:nvSpPr>
            <xdr:cNvPr id="18837" name="Spinner 405" hidden="1">
              <a:extLst>
                <a:ext uri="{63B3BB69-23CF-44E3-9099-C40C66FF867C}">
                  <a14:compatExt spid="_x0000_s18837"/>
                </a:ext>
                <a:ext uri="{FF2B5EF4-FFF2-40B4-BE49-F238E27FC236}">
                  <a16:creationId xmlns:a16="http://schemas.microsoft.com/office/drawing/2014/main" id="{00000000-0008-0000-0100-00009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194</xdr:row>
          <xdr:rowOff>38100</xdr:rowOff>
        </xdr:from>
        <xdr:to>
          <xdr:col>35</xdr:col>
          <xdr:colOff>419100</xdr:colOff>
          <xdr:row>194</xdr:row>
          <xdr:rowOff>276225</xdr:rowOff>
        </xdr:to>
        <xdr:sp macro="" textlink="">
          <xdr:nvSpPr>
            <xdr:cNvPr id="18838" name="Spinner 406" hidden="1">
              <a:extLst>
                <a:ext uri="{63B3BB69-23CF-44E3-9099-C40C66FF867C}">
                  <a14:compatExt spid="_x0000_s18838"/>
                </a:ext>
                <a:ext uri="{FF2B5EF4-FFF2-40B4-BE49-F238E27FC236}">
                  <a16:creationId xmlns:a16="http://schemas.microsoft.com/office/drawing/2014/main" id="{00000000-0008-0000-0100-00009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196</xdr:row>
          <xdr:rowOff>38100</xdr:rowOff>
        </xdr:from>
        <xdr:to>
          <xdr:col>35</xdr:col>
          <xdr:colOff>419100</xdr:colOff>
          <xdr:row>196</xdr:row>
          <xdr:rowOff>276225</xdr:rowOff>
        </xdr:to>
        <xdr:sp macro="" textlink="">
          <xdr:nvSpPr>
            <xdr:cNvPr id="18839" name="Spinner 407" hidden="1">
              <a:extLst>
                <a:ext uri="{63B3BB69-23CF-44E3-9099-C40C66FF867C}">
                  <a14:compatExt spid="_x0000_s18839"/>
                </a:ext>
                <a:ext uri="{FF2B5EF4-FFF2-40B4-BE49-F238E27FC236}">
                  <a16:creationId xmlns:a16="http://schemas.microsoft.com/office/drawing/2014/main" id="{00000000-0008-0000-0100-00009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197</xdr:row>
          <xdr:rowOff>38100</xdr:rowOff>
        </xdr:from>
        <xdr:to>
          <xdr:col>35</xdr:col>
          <xdr:colOff>419100</xdr:colOff>
          <xdr:row>197</xdr:row>
          <xdr:rowOff>276225</xdr:rowOff>
        </xdr:to>
        <xdr:sp macro="" textlink="">
          <xdr:nvSpPr>
            <xdr:cNvPr id="18840" name="Spinner 408" hidden="1">
              <a:extLst>
                <a:ext uri="{63B3BB69-23CF-44E3-9099-C40C66FF867C}">
                  <a14:compatExt spid="_x0000_s18840"/>
                </a:ext>
                <a:ext uri="{FF2B5EF4-FFF2-40B4-BE49-F238E27FC236}">
                  <a16:creationId xmlns:a16="http://schemas.microsoft.com/office/drawing/2014/main" id="{00000000-0008-0000-0100-00009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198</xdr:row>
          <xdr:rowOff>38100</xdr:rowOff>
        </xdr:from>
        <xdr:to>
          <xdr:col>35</xdr:col>
          <xdr:colOff>419100</xdr:colOff>
          <xdr:row>198</xdr:row>
          <xdr:rowOff>276225</xdr:rowOff>
        </xdr:to>
        <xdr:sp macro="" textlink="">
          <xdr:nvSpPr>
            <xdr:cNvPr id="18841" name="Spinner 409" hidden="1">
              <a:extLst>
                <a:ext uri="{63B3BB69-23CF-44E3-9099-C40C66FF867C}">
                  <a14:compatExt spid="_x0000_s18841"/>
                </a:ext>
                <a:ext uri="{FF2B5EF4-FFF2-40B4-BE49-F238E27FC236}">
                  <a16:creationId xmlns:a16="http://schemas.microsoft.com/office/drawing/2014/main" id="{00000000-0008-0000-0100-00009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161925</xdr:colOff>
          <xdr:row>199</xdr:row>
          <xdr:rowOff>38100</xdr:rowOff>
        </xdr:from>
        <xdr:to>
          <xdr:col>35</xdr:col>
          <xdr:colOff>419100</xdr:colOff>
          <xdr:row>199</xdr:row>
          <xdr:rowOff>276225</xdr:rowOff>
        </xdr:to>
        <xdr:sp macro="" textlink="">
          <xdr:nvSpPr>
            <xdr:cNvPr id="18842" name="Spinner 410" hidden="1">
              <a:extLst>
                <a:ext uri="{63B3BB69-23CF-44E3-9099-C40C66FF867C}">
                  <a14:compatExt spid="_x0000_s18842"/>
                </a:ext>
                <a:ext uri="{FF2B5EF4-FFF2-40B4-BE49-F238E27FC236}">
                  <a16:creationId xmlns:a16="http://schemas.microsoft.com/office/drawing/2014/main" id="{00000000-0008-0000-0100-00009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201</xdr:row>
          <xdr:rowOff>38100</xdr:rowOff>
        </xdr:from>
        <xdr:to>
          <xdr:col>35</xdr:col>
          <xdr:colOff>419100</xdr:colOff>
          <xdr:row>201</xdr:row>
          <xdr:rowOff>276225</xdr:rowOff>
        </xdr:to>
        <xdr:sp macro="" textlink="">
          <xdr:nvSpPr>
            <xdr:cNvPr id="18843" name="Spinner 411" hidden="1">
              <a:extLst>
                <a:ext uri="{63B3BB69-23CF-44E3-9099-C40C66FF867C}">
                  <a14:compatExt spid="_x0000_s18843"/>
                </a:ext>
                <a:ext uri="{FF2B5EF4-FFF2-40B4-BE49-F238E27FC236}">
                  <a16:creationId xmlns:a16="http://schemas.microsoft.com/office/drawing/2014/main" id="{00000000-0008-0000-0100-00009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202</xdr:row>
          <xdr:rowOff>38100</xdr:rowOff>
        </xdr:from>
        <xdr:to>
          <xdr:col>35</xdr:col>
          <xdr:colOff>419100</xdr:colOff>
          <xdr:row>202</xdr:row>
          <xdr:rowOff>276225</xdr:rowOff>
        </xdr:to>
        <xdr:sp macro="" textlink="">
          <xdr:nvSpPr>
            <xdr:cNvPr id="18844" name="Spinner 412" hidden="1">
              <a:extLst>
                <a:ext uri="{63B3BB69-23CF-44E3-9099-C40C66FF867C}">
                  <a14:compatExt spid="_x0000_s18844"/>
                </a:ext>
                <a:ext uri="{FF2B5EF4-FFF2-40B4-BE49-F238E27FC236}">
                  <a16:creationId xmlns:a16="http://schemas.microsoft.com/office/drawing/2014/main" id="{00000000-0008-0000-0100-00009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203</xdr:row>
          <xdr:rowOff>38100</xdr:rowOff>
        </xdr:from>
        <xdr:to>
          <xdr:col>35</xdr:col>
          <xdr:colOff>419100</xdr:colOff>
          <xdr:row>203</xdr:row>
          <xdr:rowOff>276225</xdr:rowOff>
        </xdr:to>
        <xdr:sp macro="" textlink="">
          <xdr:nvSpPr>
            <xdr:cNvPr id="18845" name="Spinner 413" hidden="1">
              <a:extLst>
                <a:ext uri="{63B3BB69-23CF-44E3-9099-C40C66FF867C}">
                  <a14:compatExt spid="_x0000_s18845"/>
                </a:ext>
                <a:ext uri="{FF2B5EF4-FFF2-40B4-BE49-F238E27FC236}">
                  <a16:creationId xmlns:a16="http://schemas.microsoft.com/office/drawing/2014/main" id="{00000000-0008-0000-0100-00009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204</xdr:row>
          <xdr:rowOff>38100</xdr:rowOff>
        </xdr:from>
        <xdr:to>
          <xdr:col>35</xdr:col>
          <xdr:colOff>419100</xdr:colOff>
          <xdr:row>204</xdr:row>
          <xdr:rowOff>276225</xdr:rowOff>
        </xdr:to>
        <xdr:sp macro="" textlink="">
          <xdr:nvSpPr>
            <xdr:cNvPr id="18846" name="Spinner 414" hidden="1">
              <a:extLst>
                <a:ext uri="{63B3BB69-23CF-44E3-9099-C40C66FF867C}">
                  <a14:compatExt spid="_x0000_s18846"/>
                </a:ext>
                <a:ext uri="{FF2B5EF4-FFF2-40B4-BE49-F238E27FC236}">
                  <a16:creationId xmlns:a16="http://schemas.microsoft.com/office/drawing/2014/main" id="{00000000-0008-0000-0100-00009E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214</xdr:row>
          <xdr:rowOff>38100</xdr:rowOff>
        </xdr:from>
        <xdr:to>
          <xdr:col>35</xdr:col>
          <xdr:colOff>419100</xdr:colOff>
          <xdr:row>214</xdr:row>
          <xdr:rowOff>276225</xdr:rowOff>
        </xdr:to>
        <xdr:sp macro="" textlink="">
          <xdr:nvSpPr>
            <xdr:cNvPr id="18847" name="Spinner 415" hidden="1">
              <a:extLst>
                <a:ext uri="{63B3BB69-23CF-44E3-9099-C40C66FF867C}">
                  <a14:compatExt spid="_x0000_s18847"/>
                </a:ext>
                <a:ext uri="{FF2B5EF4-FFF2-40B4-BE49-F238E27FC236}">
                  <a16:creationId xmlns:a16="http://schemas.microsoft.com/office/drawing/2014/main" id="{00000000-0008-0000-0100-00009F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215</xdr:row>
          <xdr:rowOff>38100</xdr:rowOff>
        </xdr:from>
        <xdr:to>
          <xdr:col>35</xdr:col>
          <xdr:colOff>419100</xdr:colOff>
          <xdr:row>215</xdr:row>
          <xdr:rowOff>276225</xdr:rowOff>
        </xdr:to>
        <xdr:sp macro="" textlink="">
          <xdr:nvSpPr>
            <xdr:cNvPr id="18848" name="Spinner 416" hidden="1">
              <a:extLst>
                <a:ext uri="{63B3BB69-23CF-44E3-9099-C40C66FF867C}">
                  <a14:compatExt spid="_x0000_s18848"/>
                </a:ext>
                <a:ext uri="{FF2B5EF4-FFF2-40B4-BE49-F238E27FC236}">
                  <a16:creationId xmlns:a16="http://schemas.microsoft.com/office/drawing/2014/main" id="{00000000-0008-0000-0100-0000A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216</xdr:row>
          <xdr:rowOff>38100</xdr:rowOff>
        </xdr:from>
        <xdr:to>
          <xdr:col>35</xdr:col>
          <xdr:colOff>419100</xdr:colOff>
          <xdr:row>216</xdr:row>
          <xdr:rowOff>276225</xdr:rowOff>
        </xdr:to>
        <xdr:sp macro="" textlink="">
          <xdr:nvSpPr>
            <xdr:cNvPr id="18849" name="Spinner 417" hidden="1">
              <a:extLst>
                <a:ext uri="{63B3BB69-23CF-44E3-9099-C40C66FF867C}">
                  <a14:compatExt spid="_x0000_s18849"/>
                </a:ext>
                <a:ext uri="{FF2B5EF4-FFF2-40B4-BE49-F238E27FC236}">
                  <a16:creationId xmlns:a16="http://schemas.microsoft.com/office/drawing/2014/main" id="{00000000-0008-0000-0100-0000A1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217</xdr:row>
          <xdr:rowOff>38100</xdr:rowOff>
        </xdr:from>
        <xdr:to>
          <xdr:col>35</xdr:col>
          <xdr:colOff>419100</xdr:colOff>
          <xdr:row>217</xdr:row>
          <xdr:rowOff>276225</xdr:rowOff>
        </xdr:to>
        <xdr:sp macro="" textlink="">
          <xdr:nvSpPr>
            <xdr:cNvPr id="18850" name="Spinner 418" hidden="1">
              <a:extLst>
                <a:ext uri="{63B3BB69-23CF-44E3-9099-C40C66FF867C}">
                  <a14:compatExt spid="_x0000_s18850"/>
                </a:ext>
                <a:ext uri="{FF2B5EF4-FFF2-40B4-BE49-F238E27FC236}">
                  <a16:creationId xmlns:a16="http://schemas.microsoft.com/office/drawing/2014/main" id="{00000000-0008-0000-0100-0000A2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219</xdr:row>
          <xdr:rowOff>38100</xdr:rowOff>
        </xdr:from>
        <xdr:to>
          <xdr:col>35</xdr:col>
          <xdr:colOff>419100</xdr:colOff>
          <xdr:row>219</xdr:row>
          <xdr:rowOff>276225</xdr:rowOff>
        </xdr:to>
        <xdr:sp macro="" textlink="">
          <xdr:nvSpPr>
            <xdr:cNvPr id="18851" name="Spinner 419" hidden="1">
              <a:extLst>
                <a:ext uri="{63B3BB69-23CF-44E3-9099-C40C66FF867C}">
                  <a14:compatExt spid="_x0000_s18851"/>
                </a:ext>
                <a:ext uri="{FF2B5EF4-FFF2-40B4-BE49-F238E27FC236}">
                  <a16:creationId xmlns:a16="http://schemas.microsoft.com/office/drawing/2014/main" id="{00000000-0008-0000-0100-0000A3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220</xdr:row>
          <xdr:rowOff>38100</xdr:rowOff>
        </xdr:from>
        <xdr:to>
          <xdr:col>35</xdr:col>
          <xdr:colOff>419100</xdr:colOff>
          <xdr:row>220</xdr:row>
          <xdr:rowOff>276225</xdr:rowOff>
        </xdr:to>
        <xdr:sp macro="" textlink="">
          <xdr:nvSpPr>
            <xdr:cNvPr id="18852" name="Spinner 420" hidden="1">
              <a:extLst>
                <a:ext uri="{63B3BB69-23CF-44E3-9099-C40C66FF867C}">
                  <a14:compatExt spid="_x0000_s18852"/>
                </a:ext>
                <a:ext uri="{FF2B5EF4-FFF2-40B4-BE49-F238E27FC236}">
                  <a16:creationId xmlns:a16="http://schemas.microsoft.com/office/drawing/2014/main" id="{00000000-0008-0000-0100-0000A4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190500</xdr:colOff>
          <xdr:row>221</xdr:row>
          <xdr:rowOff>38100</xdr:rowOff>
        </xdr:from>
        <xdr:to>
          <xdr:col>35</xdr:col>
          <xdr:colOff>419100</xdr:colOff>
          <xdr:row>221</xdr:row>
          <xdr:rowOff>276225</xdr:rowOff>
        </xdr:to>
        <xdr:sp macro="" textlink="">
          <xdr:nvSpPr>
            <xdr:cNvPr id="18853" name="Spinner 421" hidden="1">
              <a:extLst>
                <a:ext uri="{63B3BB69-23CF-44E3-9099-C40C66FF867C}">
                  <a14:compatExt spid="_x0000_s18853"/>
                </a:ext>
                <a:ext uri="{FF2B5EF4-FFF2-40B4-BE49-F238E27FC236}">
                  <a16:creationId xmlns:a16="http://schemas.microsoft.com/office/drawing/2014/main" id="{00000000-0008-0000-0100-0000A5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222</xdr:row>
          <xdr:rowOff>38100</xdr:rowOff>
        </xdr:from>
        <xdr:to>
          <xdr:col>35</xdr:col>
          <xdr:colOff>419100</xdr:colOff>
          <xdr:row>222</xdr:row>
          <xdr:rowOff>266700</xdr:rowOff>
        </xdr:to>
        <xdr:sp macro="" textlink="">
          <xdr:nvSpPr>
            <xdr:cNvPr id="18854" name="Spinner 422" hidden="1">
              <a:extLst>
                <a:ext uri="{63B3BB69-23CF-44E3-9099-C40C66FF867C}">
                  <a14:compatExt spid="_x0000_s18854"/>
                </a:ext>
                <a:ext uri="{FF2B5EF4-FFF2-40B4-BE49-F238E27FC236}">
                  <a16:creationId xmlns:a16="http://schemas.microsoft.com/office/drawing/2014/main" id="{00000000-0008-0000-0100-0000A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224</xdr:row>
          <xdr:rowOff>38100</xdr:rowOff>
        </xdr:from>
        <xdr:to>
          <xdr:col>35</xdr:col>
          <xdr:colOff>419100</xdr:colOff>
          <xdr:row>224</xdr:row>
          <xdr:rowOff>276225</xdr:rowOff>
        </xdr:to>
        <xdr:sp macro="" textlink="">
          <xdr:nvSpPr>
            <xdr:cNvPr id="18855" name="Spinner 423" hidden="1">
              <a:extLst>
                <a:ext uri="{63B3BB69-23CF-44E3-9099-C40C66FF867C}">
                  <a14:compatExt spid="_x0000_s18855"/>
                </a:ext>
                <a:ext uri="{FF2B5EF4-FFF2-40B4-BE49-F238E27FC236}">
                  <a16:creationId xmlns:a16="http://schemas.microsoft.com/office/drawing/2014/main" id="{00000000-0008-0000-0100-0000A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225</xdr:row>
          <xdr:rowOff>38100</xdr:rowOff>
        </xdr:from>
        <xdr:to>
          <xdr:col>35</xdr:col>
          <xdr:colOff>419100</xdr:colOff>
          <xdr:row>225</xdr:row>
          <xdr:rowOff>276225</xdr:rowOff>
        </xdr:to>
        <xdr:sp macro="" textlink="">
          <xdr:nvSpPr>
            <xdr:cNvPr id="18856" name="Spinner 424" hidden="1">
              <a:extLst>
                <a:ext uri="{63B3BB69-23CF-44E3-9099-C40C66FF867C}">
                  <a14:compatExt spid="_x0000_s18856"/>
                </a:ext>
                <a:ext uri="{FF2B5EF4-FFF2-40B4-BE49-F238E27FC236}">
                  <a16:creationId xmlns:a16="http://schemas.microsoft.com/office/drawing/2014/main" id="{00000000-0008-0000-0100-0000A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226</xdr:row>
          <xdr:rowOff>38100</xdr:rowOff>
        </xdr:from>
        <xdr:to>
          <xdr:col>35</xdr:col>
          <xdr:colOff>419100</xdr:colOff>
          <xdr:row>226</xdr:row>
          <xdr:rowOff>266700</xdr:rowOff>
        </xdr:to>
        <xdr:sp macro="" textlink="">
          <xdr:nvSpPr>
            <xdr:cNvPr id="18857" name="Spinner 425" hidden="1">
              <a:extLst>
                <a:ext uri="{63B3BB69-23CF-44E3-9099-C40C66FF867C}">
                  <a14:compatExt spid="_x0000_s18857"/>
                </a:ext>
                <a:ext uri="{FF2B5EF4-FFF2-40B4-BE49-F238E27FC236}">
                  <a16:creationId xmlns:a16="http://schemas.microsoft.com/office/drawing/2014/main" id="{00000000-0008-0000-0100-0000A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227</xdr:row>
          <xdr:rowOff>38100</xdr:rowOff>
        </xdr:from>
        <xdr:to>
          <xdr:col>35</xdr:col>
          <xdr:colOff>419100</xdr:colOff>
          <xdr:row>227</xdr:row>
          <xdr:rowOff>276225</xdr:rowOff>
        </xdr:to>
        <xdr:sp macro="" textlink="">
          <xdr:nvSpPr>
            <xdr:cNvPr id="18858" name="Spinner 426" hidden="1">
              <a:extLst>
                <a:ext uri="{63B3BB69-23CF-44E3-9099-C40C66FF867C}">
                  <a14:compatExt spid="_x0000_s18858"/>
                </a:ext>
                <a:ext uri="{FF2B5EF4-FFF2-40B4-BE49-F238E27FC236}">
                  <a16:creationId xmlns:a16="http://schemas.microsoft.com/office/drawing/2014/main" id="{00000000-0008-0000-0100-0000A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114820</xdr:colOff>
      <xdr:row>6</xdr:row>
      <xdr:rowOff>41273</xdr:rowOff>
    </xdr:to>
    <xdr:pic>
      <xdr:nvPicPr>
        <xdr:cNvPr id="121" name="Image 120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1113040" cy="94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9.xml"/><Relationship Id="rId117" Type="http://schemas.openxmlformats.org/officeDocument/2006/relationships/ctrlProp" Target="../ctrlProps/ctrlProp270.xml"/><Relationship Id="rId21" Type="http://schemas.openxmlformats.org/officeDocument/2006/relationships/ctrlProp" Target="../ctrlProps/ctrlProp174.xml"/><Relationship Id="rId42" Type="http://schemas.openxmlformats.org/officeDocument/2006/relationships/ctrlProp" Target="../ctrlProps/ctrlProp195.xml"/><Relationship Id="rId47" Type="http://schemas.openxmlformats.org/officeDocument/2006/relationships/ctrlProp" Target="../ctrlProps/ctrlProp200.xml"/><Relationship Id="rId63" Type="http://schemas.openxmlformats.org/officeDocument/2006/relationships/ctrlProp" Target="../ctrlProps/ctrlProp216.xml"/><Relationship Id="rId68" Type="http://schemas.openxmlformats.org/officeDocument/2006/relationships/ctrlProp" Target="../ctrlProps/ctrlProp221.xml"/><Relationship Id="rId84" Type="http://schemas.openxmlformats.org/officeDocument/2006/relationships/ctrlProp" Target="../ctrlProps/ctrlProp237.xml"/><Relationship Id="rId89" Type="http://schemas.openxmlformats.org/officeDocument/2006/relationships/ctrlProp" Target="../ctrlProps/ctrlProp242.xml"/><Relationship Id="rId112" Type="http://schemas.openxmlformats.org/officeDocument/2006/relationships/ctrlProp" Target="../ctrlProps/ctrlProp265.xml"/><Relationship Id="rId16" Type="http://schemas.openxmlformats.org/officeDocument/2006/relationships/ctrlProp" Target="../ctrlProps/ctrlProp169.xml"/><Relationship Id="rId107" Type="http://schemas.openxmlformats.org/officeDocument/2006/relationships/ctrlProp" Target="../ctrlProps/ctrlProp260.xml"/><Relationship Id="rId11" Type="http://schemas.openxmlformats.org/officeDocument/2006/relationships/ctrlProp" Target="../ctrlProps/ctrlProp164.xml"/><Relationship Id="rId24" Type="http://schemas.openxmlformats.org/officeDocument/2006/relationships/ctrlProp" Target="../ctrlProps/ctrlProp177.xml"/><Relationship Id="rId32" Type="http://schemas.openxmlformats.org/officeDocument/2006/relationships/ctrlProp" Target="../ctrlProps/ctrlProp185.xml"/><Relationship Id="rId37" Type="http://schemas.openxmlformats.org/officeDocument/2006/relationships/ctrlProp" Target="../ctrlProps/ctrlProp190.xml"/><Relationship Id="rId40" Type="http://schemas.openxmlformats.org/officeDocument/2006/relationships/ctrlProp" Target="../ctrlProps/ctrlProp193.xml"/><Relationship Id="rId45" Type="http://schemas.openxmlformats.org/officeDocument/2006/relationships/ctrlProp" Target="../ctrlProps/ctrlProp198.xml"/><Relationship Id="rId53" Type="http://schemas.openxmlformats.org/officeDocument/2006/relationships/ctrlProp" Target="../ctrlProps/ctrlProp206.xml"/><Relationship Id="rId58" Type="http://schemas.openxmlformats.org/officeDocument/2006/relationships/ctrlProp" Target="../ctrlProps/ctrlProp211.xml"/><Relationship Id="rId66" Type="http://schemas.openxmlformats.org/officeDocument/2006/relationships/ctrlProp" Target="../ctrlProps/ctrlProp219.xml"/><Relationship Id="rId74" Type="http://schemas.openxmlformats.org/officeDocument/2006/relationships/ctrlProp" Target="../ctrlProps/ctrlProp227.xml"/><Relationship Id="rId79" Type="http://schemas.openxmlformats.org/officeDocument/2006/relationships/ctrlProp" Target="../ctrlProps/ctrlProp232.xml"/><Relationship Id="rId87" Type="http://schemas.openxmlformats.org/officeDocument/2006/relationships/ctrlProp" Target="../ctrlProps/ctrlProp240.xml"/><Relationship Id="rId102" Type="http://schemas.openxmlformats.org/officeDocument/2006/relationships/ctrlProp" Target="../ctrlProps/ctrlProp255.xml"/><Relationship Id="rId110" Type="http://schemas.openxmlformats.org/officeDocument/2006/relationships/ctrlProp" Target="../ctrlProps/ctrlProp263.xml"/><Relationship Id="rId115" Type="http://schemas.openxmlformats.org/officeDocument/2006/relationships/ctrlProp" Target="../ctrlProps/ctrlProp268.xml"/><Relationship Id="rId5" Type="http://schemas.openxmlformats.org/officeDocument/2006/relationships/ctrlProp" Target="../ctrlProps/ctrlProp158.xml"/><Relationship Id="rId61" Type="http://schemas.openxmlformats.org/officeDocument/2006/relationships/ctrlProp" Target="../ctrlProps/ctrlProp214.xml"/><Relationship Id="rId82" Type="http://schemas.openxmlformats.org/officeDocument/2006/relationships/ctrlProp" Target="../ctrlProps/ctrlProp235.xml"/><Relationship Id="rId90" Type="http://schemas.openxmlformats.org/officeDocument/2006/relationships/ctrlProp" Target="../ctrlProps/ctrlProp243.xml"/><Relationship Id="rId95" Type="http://schemas.openxmlformats.org/officeDocument/2006/relationships/ctrlProp" Target="../ctrlProps/ctrlProp248.xml"/><Relationship Id="rId19" Type="http://schemas.openxmlformats.org/officeDocument/2006/relationships/ctrlProp" Target="../ctrlProps/ctrlProp172.xml"/><Relationship Id="rId14" Type="http://schemas.openxmlformats.org/officeDocument/2006/relationships/ctrlProp" Target="../ctrlProps/ctrlProp167.xml"/><Relationship Id="rId22" Type="http://schemas.openxmlformats.org/officeDocument/2006/relationships/ctrlProp" Target="../ctrlProps/ctrlProp175.xml"/><Relationship Id="rId27" Type="http://schemas.openxmlformats.org/officeDocument/2006/relationships/ctrlProp" Target="../ctrlProps/ctrlProp180.xml"/><Relationship Id="rId30" Type="http://schemas.openxmlformats.org/officeDocument/2006/relationships/ctrlProp" Target="../ctrlProps/ctrlProp183.xml"/><Relationship Id="rId35" Type="http://schemas.openxmlformats.org/officeDocument/2006/relationships/ctrlProp" Target="../ctrlProps/ctrlProp188.xml"/><Relationship Id="rId43" Type="http://schemas.openxmlformats.org/officeDocument/2006/relationships/ctrlProp" Target="../ctrlProps/ctrlProp196.xml"/><Relationship Id="rId48" Type="http://schemas.openxmlformats.org/officeDocument/2006/relationships/ctrlProp" Target="../ctrlProps/ctrlProp201.xml"/><Relationship Id="rId56" Type="http://schemas.openxmlformats.org/officeDocument/2006/relationships/ctrlProp" Target="../ctrlProps/ctrlProp209.xml"/><Relationship Id="rId64" Type="http://schemas.openxmlformats.org/officeDocument/2006/relationships/ctrlProp" Target="../ctrlProps/ctrlProp217.xml"/><Relationship Id="rId69" Type="http://schemas.openxmlformats.org/officeDocument/2006/relationships/ctrlProp" Target="../ctrlProps/ctrlProp222.xml"/><Relationship Id="rId77" Type="http://schemas.openxmlformats.org/officeDocument/2006/relationships/ctrlProp" Target="../ctrlProps/ctrlProp230.xml"/><Relationship Id="rId100" Type="http://schemas.openxmlformats.org/officeDocument/2006/relationships/ctrlProp" Target="../ctrlProps/ctrlProp253.xml"/><Relationship Id="rId105" Type="http://schemas.openxmlformats.org/officeDocument/2006/relationships/ctrlProp" Target="../ctrlProps/ctrlProp258.xml"/><Relationship Id="rId113" Type="http://schemas.openxmlformats.org/officeDocument/2006/relationships/ctrlProp" Target="../ctrlProps/ctrlProp266.xml"/><Relationship Id="rId118" Type="http://schemas.openxmlformats.org/officeDocument/2006/relationships/ctrlProp" Target="../ctrlProps/ctrlProp271.xml"/><Relationship Id="rId8" Type="http://schemas.openxmlformats.org/officeDocument/2006/relationships/ctrlProp" Target="../ctrlProps/ctrlProp161.xml"/><Relationship Id="rId51" Type="http://schemas.openxmlformats.org/officeDocument/2006/relationships/ctrlProp" Target="../ctrlProps/ctrlProp204.xml"/><Relationship Id="rId72" Type="http://schemas.openxmlformats.org/officeDocument/2006/relationships/ctrlProp" Target="../ctrlProps/ctrlProp225.xml"/><Relationship Id="rId80" Type="http://schemas.openxmlformats.org/officeDocument/2006/relationships/ctrlProp" Target="../ctrlProps/ctrlProp233.xml"/><Relationship Id="rId85" Type="http://schemas.openxmlformats.org/officeDocument/2006/relationships/ctrlProp" Target="../ctrlProps/ctrlProp238.xml"/><Relationship Id="rId93" Type="http://schemas.openxmlformats.org/officeDocument/2006/relationships/ctrlProp" Target="../ctrlProps/ctrlProp246.xml"/><Relationship Id="rId98" Type="http://schemas.openxmlformats.org/officeDocument/2006/relationships/ctrlProp" Target="../ctrlProps/ctrlProp25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65.xml"/><Relationship Id="rId17" Type="http://schemas.openxmlformats.org/officeDocument/2006/relationships/ctrlProp" Target="../ctrlProps/ctrlProp170.xml"/><Relationship Id="rId25" Type="http://schemas.openxmlformats.org/officeDocument/2006/relationships/ctrlProp" Target="../ctrlProps/ctrlProp178.xml"/><Relationship Id="rId33" Type="http://schemas.openxmlformats.org/officeDocument/2006/relationships/ctrlProp" Target="../ctrlProps/ctrlProp186.xml"/><Relationship Id="rId38" Type="http://schemas.openxmlformats.org/officeDocument/2006/relationships/ctrlProp" Target="../ctrlProps/ctrlProp191.xml"/><Relationship Id="rId46" Type="http://schemas.openxmlformats.org/officeDocument/2006/relationships/ctrlProp" Target="../ctrlProps/ctrlProp199.xml"/><Relationship Id="rId59" Type="http://schemas.openxmlformats.org/officeDocument/2006/relationships/ctrlProp" Target="../ctrlProps/ctrlProp212.xml"/><Relationship Id="rId67" Type="http://schemas.openxmlformats.org/officeDocument/2006/relationships/ctrlProp" Target="../ctrlProps/ctrlProp220.xml"/><Relationship Id="rId103" Type="http://schemas.openxmlformats.org/officeDocument/2006/relationships/ctrlProp" Target="../ctrlProps/ctrlProp256.xml"/><Relationship Id="rId108" Type="http://schemas.openxmlformats.org/officeDocument/2006/relationships/ctrlProp" Target="../ctrlProps/ctrlProp261.xml"/><Relationship Id="rId116" Type="http://schemas.openxmlformats.org/officeDocument/2006/relationships/ctrlProp" Target="../ctrlProps/ctrlProp269.xml"/><Relationship Id="rId20" Type="http://schemas.openxmlformats.org/officeDocument/2006/relationships/ctrlProp" Target="../ctrlProps/ctrlProp173.xml"/><Relationship Id="rId41" Type="http://schemas.openxmlformats.org/officeDocument/2006/relationships/ctrlProp" Target="../ctrlProps/ctrlProp194.xml"/><Relationship Id="rId54" Type="http://schemas.openxmlformats.org/officeDocument/2006/relationships/ctrlProp" Target="../ctrlProps/ctrlProp207.xml"/><Relationship Id="rId62" Type="http://schemas.openxmlformats.org/officeDocument/2006/relationships/ctrlProp" Target="../ctrlProps/ctrlProp215.xml"/><Relationship Id="rId70" Type="http://schemas.openxmlformats.org/officeDocument/2006/relationships/ctrlProp" Target="../ctrlProps/ctrlProp223.xml"/><Relationship Id="rId75" Type="http://schemas.openxmlformats.org/officeDocument/2006/relationships/ctrlProp" Target="../ctrlProps/ctrlProp228.xml"/><Relationship Id="rId83" Type="http://schemas.openxmlformats.org/officeDocument/2006/relationships/ctrlProp" Target="../ctrlProps/ctrlProp236.xml"/><Relationship Id="rId88" Type="http://schemas.openxmlformats.org/officeDocument/2006/relationships/ctrlProp" Target="../ctrlProps/ctrlProp241.xml"/><Relationship Id="rId91" Type="http://schemas.openxmlformats.org/officeDocument/2006/relationships/ctrlProp" Target="../ctrlProps/ctrlProp244.xml"/><Relationship Id="rId96" Type="http://schemas.openxmlformats.org/officeDocument/2006/relationships/ctrlProp" Target="../ctrlProps/ctrlProp249.xml"/><Relationship Id="rId111" Type="http://schemas.openxmlformats.org/officeDocument/2006/relationships/ctrlProp" Target="../ctrlProps/ctrlProp26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9.xml"/><Relationship Id="rId15" Type="http://schemas.openxmlformats.org/officeDocument/2006/relationships/ctrlProp" Target="../ctrlProps/ctrlProp168.xml"/><Relationship Id="rId23" Type="http://schemas.openxmlformats.org/officeDocument/2006/relationships/ctrlProp" Target="../ctrlProps/ctrlProp176.xml"/><Relationship Id="rId28" Type="http://schemas.openxmlformats.org/officeDocument/2006/relationships/ctrlProp" Target="../ctrlProps/ctrlProp181.xml"/><Relationship Id="rId36" Type="http://schemas.openxmlformats.org/officeDocument/2006/relationships/ctrlProp" Target="../ctrlProps/ctrlProp189.xml"/><Relationship Id="rId49" Type="http://schemas.openxmlformats.org/officeDocument/2006/relationships/ctrlProp" Target="../ctrlProps/ctrlProp202.xml"/><Relationship Id="rId57" Type="http://schemas.openxmlformats.org/officeDocument/2006/relationships/ctrlProp" Target="../ctrlProps/ctrlProp210.xml"/><Relationship Id="rId106" Type="http://schemas.openxmlformats.org/officeDocument/2006/relationships/ctrlProp" Target="../ctrlProps/ctrlProp259.xml"/><Relationship Id="rId114" Type="http://schemas.openxmlformats.org/officeDocument/2006/relationships/ctrlProp" Target="../ctrlProps/ctrlProp267.xml"/><Relationship Id="rId119" Type="http://schemas.openxmlformats.org/officeDocument/2006/relationships/ctrlProp" Target="../ctrlProps/ctrlProp272.xml"/><Relationship Id="rId10" Type="http://schemas.openxmlformats.org/officeDocument/2006/relationships/ctrlProp" Target="../ctrlProps/ctrlProp163.xml"/><Relationship Id="rId31" Type="http://schemas.openxmlformats.org/officeDocument/2006/relationships/ctrlProp" Target="../ctrlProps/ctrlProp184.xml"/><Relationship Id="rId44" Type="http://schemas.openxmlformats.org/officeDocument/2006/relationships/ctrlProp" Target="../ctrlProps/ctrlProp197.xml"/><Relationship Id="rId52" Type="http://schemas.openxmlformats.org/officeDocument/2006/relationships/ctrlProp" Target="../ctrlProps/ctrlProp205.xml"/><Relationship Id="rId60" Type="http://schemas.openxmlformats.org/officeDocument/2006/relationships/ctrlProp" Target="../ctrlProps/ctrlProp213.xml"/><Relationship Id="rId65" Type="http://schemas.openxmlformats.org/officeDocument/2006/relationships/ctrlProp" Target="../ctrlProps/ctrlProp218.xml"/><Relationship Id="rId73" Type="http://schemas.openxmlformats.org/officeDocument/2006/relationships/ctrlProp" Target="../ctrlProps/ctrlProp226.xml"/><Relationship Id="rId78" Type="http://schemas.openxmlformats.org/officeDocument/2006/relationships/ctrlProp" Target="../ctrlProps/ctrlProp231.xml"/><Relationship Id="rId81" Type="http://schemas.openxmlformats.org/officeDocument/2006/relationships/ctrlProp" Target="../ctrlProps/ctrlProp234.xml"/><Relationship Id="rId86" Type="http://schemas.openxmlformats.org/officeDocument/2006/relationships/ctrlProp" Target="../ctrlProps/ctrlProp239.xml"/><Relationship Id="rId94" Type="http://schemas.openxmlformats.org/officeDocument/2006/relationships/ctrlProp" Target="../ctrlProps/ctrlProp247.xml"/><Relationship Id="rId99" Type="http://schemas.openxmlformats.org/officeDocument/2006/relationships/ctrlProp" Target="../ctrlProps/ctrlProp252.xml"/><Relationship Id="rId101" Type="http://schemas.openxmlformats.org/officeDocument/2006/relationships/ctrlProp" Target="../ctrlProps/ctrlProp254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Relationship Id="rId13" Type="http://schemas.openxmlformats.org/officeDocument/2006/relationships/ctrlProp" Target="../ctrlProps/ctrlProp166.xml"/><Relationship Id="rId18" Type="http://schemas.openxmlformats.org/officeDocument/2006/relationships/ctrlProp" Target="../ctrlProps/ctrlProp171.xml"/><Relationship Id="rId39" Type="http://schemas.openxmlformats.org/officeDocument/2006/relationships/ctrlProp" Target="../ctrlProps/ctrlProp192.xml"/><Relationship Id="rId109" Type="http://schemas.openxmlformats.org/officeDocument/2006/relationships/ctrlProp" Target="../ctrlProps/ctrlProp262.xml"/><Relationship Id="rId34" Type="http://schemas.openxmlformats.org/officeDocument/2006/relationships/ctrlProp" Target="../ctrlProps/ctrlProp187.xml"/><Relationship Id="rId50" Type="http://schemas.openxmlformats.org/officeDocument/2006/relationships/ctrlProp" Target="../ctrlProps/ctrlProp203.xml"/><Relationship Id="rId55" Type="http://schemas.openxmlformats.org/officeDocument/2006/relationships/ctrlProp" Target="../ctrlProps/ctrlProp208.xml"/><Relationship Id="rId76" Type="http://schemas.openxmlformats.org/officeDocument/2006/relationships/ctrlProp" Target="../ctrlProps/ctrlProp229.xml"/><Relationship Id="rId97" Type="http://schemas.openxmlformats.org/officeDocument/2006/relationships/ctrlProp" Target="../ctrlProps/ctrlProp250.xml"/><Relationship Id="rId104" Type="http://schemas.openxmlformats.org/officeDocument/2006/relationships/ctrlProp" Target="../ctrlProps/ctrlProp257.xml"/><Relationship Id="rId7" Type="http://schemas.openxmlformats.org/officeDocument/2006/relationships/ctrlProp" Target="../ctrlProps/ctrlProp160.xml"/><Relationship Id="rId71" Type="http://schemas.openxmlformats.org/officeDocument/2006/relationships/ctrlProp" Target="../ctrlProps/ctrlProp224.xml"/><Relationship Id="rId92" Type="http://schemas.openxmlformats.org/officeDocument/2006/relationships/ctrlProp" Target="../ctrlProps/ctrlProp24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8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63A5-331E-46E9-8A58-B59F96698B5E}">
  <sheetPr>
    <tabColor rgb="FF00B050"/>
    <pageSetUpPr fitToPage="1"/>
  </sheetPr>
  <dimension ref="A1:CN1048185"/>
  <sheetViews>
    <sheetView showGridLines="0" zoomScale="55" zoomScaleNormal="55" workbookViewId="0">
      <selection activeCell="W7" sqref="W7:AF7"/>
    </sheetView>
  </sheetViews>
  <sheetFormatPr baseColWidth="10" defaultColWidth="10.85546875" defaultRowHeight="15"/>
  <cols>
    <col min="1" max="1" width="1.7109375" style="23" customWidth="1"/>
    <col min="2" max="2" width="2.42578125" style="23" customWidth="1"/>
    <col min="3" max="3" width="1.7109375" style="23" customWidth="1"/>
    <col min="4" max="4" width="10.85546875" style="24" customWidth="1"/>
    <col min="5" max="5" width="7.42578125" style="23" customWidth="1"/>
    <col min="6" max="6" width="1.7109375" style="23" customWidth="1"/>
    <col min="7" max="7" width="5" style="23" customWidth="1"/>
    <col min="8" max="8" width="7.42578125" style="23" customWidth="1"/>
    <col min="9" max="36" width="5.85546875" style="23" customWidth="1"/>
    <col min="37" max="37" width="8.85546875" style="23" customWidth="1"/>
    <col min="38" max="39" width="8.28515625" style="23" customWidth="1"/>
    <col min="40" max="40" width="8.85546875" style="23" customWidth="1"/>
    <col min="41" max="41" width="1.7109375" style="23" customWidth="1"/>
    <col min="42" max="42" width="11.7109375" style="23" customWidth="1"/>
    <col min="43" max="43" width="1.7109375" style="23" customWidth="1"/>
    <col min="44" max="44" width="8.28515625" style="23" customWidth="1"/>
    <col min="45" max="45" width="3.28515625" style="23" customWidth="1"/>
    <col min="46" max="47" width="1.7109375" style="23" customWidth="1"/>
    <col min="48" max="48" width="10" style="23" customWidth="1"/>
    <col min="49" max="49" width="3.28515625" style="23" customWidth="1"/>
    <col min="50" max="50" width="1.7109375" style="23" customWidth="1"/>
    <col min="51" max="52" width="2.42578125" style="23" customWidth="1"/>
    <col min="53" max="53" width="13.42578125" style="25" customWidth="1"/>
    <col min="54" max="54" width="3.140625" style="25" customWidth="1"/>
    <col min="55" max="55" width="14.85546875" style="25" customWidth="1"/>
    <col min="56" max="56" width="5" style="25" customWidth="1"/>
    <col min="57" max="57" width="41" style="25" customWidth="1"/>
    <col min="58" max="58" width="43.85546875" style="25" customWidth="1"/>
    <col min="59" max="59" width="12.7109375" style="25" customWidth="1"/>
    <col min="60" max="60" width="28.85546875" style="25" customWidth="1"/>
    <col min="61" max="61" width="14.140625" style="25" customWidth="1"/>
    <col min="62" max="62" width="5" style="25" customWidth="1"/>
    <col min="63" max="63" width="39.140625" style="25" customWidth="1"/>
    <col min="64" max="64" width="5" style="25" customWidth="1"/>
    <col min="65" max="65" width="89.28515625" style="25" customWidth="1"/>
    <col min="66" max="66" width="10.85546875" style="25" customWidth="1"/>
    <col min="67" max="67" width="136.28515625" style="25" customWidth="1"/>
    <col min="68" max="68" width="10.85546875" style="25" customWidth="1"/>
    <col min="69" max="69" width="15.28515625" style="25" customWidth="1"/>
    <col min="70" max="92" width="10.85546875" style="25"/>
    <col min="93" max="16384" width="10.85546875" style="23"/>
  </cols>
  <sheetData>
    <row r="1" spans="2:92" ht="9.9499999999999993" customHeight="1"/>
    <row r="2" spans="2:92" ht="15" customHeight="1">
      <c r="B2" s="26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9"/>
    </row>
    <row r="3" spans="2:92" ht="9.9499999999999993" customHeight="1">
      <c r="B3" s="30"/>
      <c r="C3" s="53"/>
      <c r="D3" s="54"/>
      <c r="E3" s="53"/>
      <c r="F3" s="187"/>
      <c r="G3" s="187"/>
      <c r="H3" s="188"/>
      <c r="I3" s="187"/>
      <c r="J3" s="187"/>
      <c r="K3" s="189"/>
      <c r="L3" s="189"/>
      <c r="M3" s="189"/>
      <c r="N3" s="189"/>
      <c r="O3" s="189"/>
      <c r="P3" s="189"/>
      <c r="Q3" s="189"/>
      <c r="R3" s="53"/>
      <c r="S3" s="53"/>
      <c r="T3" s="53"/>
      <c r="U3" s="53"/>
      <c r="V3" s="53"/>
      <c r="W3" s="53"/>
      <c r="X3" s="53"/>
      <c r="Y3" s="53"/>
      <c r="Z3" s="187"/>
      <c r="AA3" s="187"/>
      <c r="AB3" s="189"/>
      <c r="AC3" s="189"/>
      <c r="AD3" s="189"/>
      <c r="AE3" s="189"/>
      <c r="AF3" s="189"/>
      <c r="AG3" s="189"/>
      <c r="AH3" s="187"/>
      <c r="AI3" s="187"/>
      <c r="AJ3" s="187"/>
      <c r="AK3" s="189"/>
      <c r="AL3" s="189"/>
      <c r="AM3" s="189"/>
      <c r="AN3" s="189"/>
      <c r="AO3" s="53"/>
      <c r="AP3" s="53"/>
      <c r="AQ3" s="53"/>
      <c r="AR3" s="53"/>
      <c r="AS3" s="53"/>
      <c r="AT3" s="53"/>
      <c r="AU3" s="53"/>
      <c r="AV3" s="190"/>
      <c r="AW3" s="190"/>
      <c r="AX3" s="190"/>
      <c r="AY3" s="31"/>
    </row>
    <row r="4" spans="2:92" ht="9.9499999999999993" customHeight="1">
      <c r="B4" s="30"/>
      <c r="C4" s="53"/>
      <c r="D4" s="54"/>
      <c r="E4" s="53"/>
      <c r="F4" s="187"/>
      <c r="G4" s="187"/>
      <c r="H4" s="188"/>
      <c r="I4" s="187"/>
      <c r="J4" s="187"/>
      <c r="K4" s="189"/>
      <c r="L4" s="189"/>
      <c r="M4" s="189"/>
      <c r="N4" s="189"/>
      <c r="O4" s="189"/>
      <c r="P4" s="189"/>
      <c r="Q4" s="189"/>
      <c r="R4" s="53"/>
      <c r="S4" s="53"/>
      <c r="T4" s="53"/>
      <c r="U4" s="53"/>
      <c r="V4" s="53"/>
      <c r="W4" s="53"/>
      <c r="X4" s="53"/>
      <c r="Y4" s="53"/>
      <c r="Z4" s="187"/>
      <c r="AA4" s="187"/>
      <c r="AB4" s="189"/>
      <c r="AC4" s="189"/>
      <c r="AD4" s="189"/>
      <c r="AE4" s="189"/>
      <c r="AF4" s="189"/>
      <c r="AG4" s="189"/>
      <c r="AH4" s="187"/>
      <c r="AI4" s="187"/>
      <c r="AJ4" s="187"/>
      <c r="AK4" s="189"/>
      <c r="AL4" s="189"/>
      <c r="AM4" s="189"/>
      <c r="AN4" s="189"/>
      <c r="AO4" s="53"/>
      <c r="AP4" s="53"/>
      <c r="AQ4" s="53"/>
      <c r="AR4" s="53"/>
      <c r="AS4" s="53"/>
      <c r="AT4" s="53"/>
      <c r="AU4" s="53"/>
      <c r="AV4" s="53"/>
      <c r="AW4" s="53"/>
      <c r="AX4" s="190"/>
      <c r="AY4" s="31"/>
    </row>
    <row r="5" spans="2:92" ht="27.95" customHeight="1">
      <c r="B5" s="30"/>
      <c r="C5" s="53"/>
      <c r="D5" s="54"/>
      <c r="E5" s="53"/>
      <c r="F5" s="191"/>
      <c r="G5" s="53"/>
      <c r="H5" s="385" t="s">
        <v>8</v>
      </c>
      <c r="I5" s="386"/>
      <c r="J5" s="387"/>
      <c r="K5" s="388" t="s">
        <v>253</v>
      </c>
      <c r="L5" s="389"/>
      <c r="M5" s="389"/>
      <c r="N5" s="389"/>
      <c r="O5" s="389"/>
      <c r="P5" s="389"/>
      <c r="Q5" s="389"/>
      <c r="R5" s="390"/>
      <c r="S5" s="32"/>
      <c r="T5" s="391" t="s">
        <v>111</v>
      </c>
      <c r="U5" s="393"/>
      <c r="V5" s="394" t="s">
        <v>229</v>
      </c>
      <c r="W5" s="395"/>
      <c r="X5" s="396"/>
      <c r="Y5" s="68"/>
      <c r="Z5" s="391" t="s">
        <v>36</v>
      </c>
      <c r="AA5" s="392"/>
      <c r="AB5" s="393"/>
      <c r="AC5" s="394" t="s">
        <v>13</v>
      </c>
      <c r="AD5" s="396"/>
      <c r="AE5" s="68"/>
      <c r="AF5" s="68"/>
      <c r="AG5" s="68"/>
      <c r="AH5" s="391" t="s">
        <v>22</v>
      </c>
      <c r="AI5" s="392"/>
      <c r="AJ5" s="393"/>
      <c r="AK5" s="394" t="s">
        <v>23</v>
      </c>
      <c r="AL5" s="396"/>
      <c r="AM5" s="94"/>
      <c r="AN5" s="34"/>
      <c r="AO5" s="192"/>
      <c r="AP5" s="53"/>
      <c r="AQ5" s="53"/>
      <c r="AR5" s="53"/>
      <c r="AS5" s="193"/>
      <c r="AT5" s="193"/>
      <c r="AU5" s="193"/>
      <c r="AV5" s="53"/>
      <c r="AW5" s="53"/>
      <c r="AX5" s="53"/>
      <c r="AY5" s="31"/>
    </row>
    <row r="6" spans="2:92" ht="9.9499999999999993" customHeight="1">
      <c r="B6" s="30"/>
      <c r="C6" s="53"/>
      <c r="D6" s="54"/>
      <c r="E6" s="53"/>
      <c r="F6" s="53"/>
      <c r="G6" s="53"/>
      <c r="H6" s="194"/>
      <c r="I6" s="194"/>
      <c r="J6" s="194"/>
      <c r="K6" s="195"/>
      <c r="L6" s="195"/>
      <c r="M6" s="195"/>
      <c r="N6" s="195"/>
      <c r="O6" s="195"/>
      <c r="P6" s="195"/>
      <c r="Q6" s="196"/>
      <c r="R6" s="196"/>
      <c r="S6" s="197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92"/>
      <c r="AI6" s="53"/>
      <c r="AJ6" s="53"/>
      <c r="AK6" s="53"/>
      <c r="AL6" s="53"/>
      <c r="AM6" s="53"/>
      <c r="AN6" s="53"/>
      <c r="AO6" s="192"/>
      <c r="AP6" s="53"/>
      <c r="AQ6" s="53"/>
      <c r="AR6" s="53"/>
      <c r="AS6" s="193"/>
      <c r="AT6" s="193"/>
      <c r="AU6" s="193"/>
      <c r="AV6" s="53"/>
      <c r="AW6" s="53"/>
      <c r="AX6" s="53"/>
      <c r="AY6" s="31"/>
    </row>
    <row r="7" spans="2:92" ht="27.95" customHeight="1">
      <c r="B7" s="30"/>
      <c r="C7" s="53"/>
      <c r="D7" s="54"/>
      <c r="E7" s="53"/>
      <c r="F7" s="191"/>
      <c r="G7" s="53"/>
      <c r="H7" s="385" t="s">
        <v>35</v>
      </c>
      <c r="I7" s="386"/>
      <c r="J7" s="387"/>
      <c r="K7" s="388" t="s">
        <v>254</v>
      </c>
      <c r="L7" s="389"/>
      <c r="M7" s="389"/>
      <c r="N7" s="389"/>
      <c r="O7" s="389"/>
      <c r="P7" s="389"/>
      <c r="Q7" s="389"/>
      <c r="R7" s="390"/>
      <c r="S7" s="32"/>
      <c r="T7" s="391" t="s">
        <v>46</v>
      </c>
      <c r="U7" s="392"/>
      <c r="V7" s="393"/>
      <c r="W7" s="394" t="s">
        <v>300</v>
      </c>
      <c r="X7" s="395"/>
      <c r="Y7" s="395"/>
      <c r="Z7" s="395"/>
      <c r="AA7" s="395"/>
      <c r="AB7" s="395"/>
      <c r="AC7" s="395"/>
      <c r="AD7" s="395"/>
      <c r="AE7" s="395"/>
      <c r="AF7" s="396"/>
      <c r="AG7" s="37"/>
      <c r="AH7" s="391" t="s">
        <v>227</v>
      </c>
      <c r="AI7" s="392"/>
      <c r="AJ7" s="393"/>
      <c r="AK7" s="394" t="s">
        <v>223</v>
      </c>
      <c r="AL7" s="396"/>
      <c r="AM7" s="53"/>
      <c r="AN7" s="53"/>
      <c r="AO7" s="192"/>
      <c r="AP7" s="53"/>
      <c r="AQ7" s="53"/>
      <c r="AR7" s="53"/>
      <c r="AS7" s="193"/>
      <c r="AT7" s="193"/>
      <c r="AU7" s="193"/>
      <c r="AV7" s="53"/>
      <c r="AW7" s="53"/>
      <c r="AX7" s="53"/>
      <c r="AY7" s="31"/>
      <c r="BD7" s="36"/>
    </row>
    <row r="8" spans="2:92" s="39" customFormat="1" ht="15" customHeight="1">
      <c r="B8" s="38"/>
      <c r="C8" s="140"/>
      <c r="D8" s="198"/>
      <c r="E8" s="140"/>
      <c r="F8" s="140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9" t="s">
        <v>45</v>
      </c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53"/>
      <c r="AP8" s="53"/>
      <c r="AQ8" s="53"/>
      <c r="AR8" s="53"/>
      <c r="AS8" s="200"/>
      <c r="AT8" s="200"/>
      <c r="AU8" s="200"/>
      <c r="AV8" s="140"/>
      <c r="AW8" s="140"/>
      <c r="AX8" s="140"/>
      <c r="AY8" s="40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2:92" ht="9.9499999999999993" customHeight="1">
      <c r="B9" s="30"/>
      <c r="C9" s="53"/>
      <c r="D9" s="201"/>
      <c r="E9" s="19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47"/>
      <c r="U9" s="247"/>
      <c r="V9" s="247"/>
      <c r="W9" s="247"/>
      <c r="X9" s="183"/>
      <c r="Y9" s="183"/>
      <c r="Z9" s="183"/>
      <c r="AA9" s="18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73"/>
      <c r="AT9" s="73"/>
      <c r="AU9" s="73"/>
      <c r="AV9" s="53"/>
      <c r="AW9" s="53"/>
      <c r="AX9" s="53"/>
      <c r="AY9" s="31"/>
      <c r="AZ9" s="35"/>
      <c r="BA9" s="99"/>
      <c r="BB9" s="99"/>
    </row>
    <row r="10" spans="2:92" s="39" customFormat="1" ht="60" customHeight="1">
      <c r="B10" s="400" t="s">
        <v>1</v>
      </c>
      <c r="C10" s="401"/>
      <c r="D10" s="401"/>
      <c r="E10" s="401"/>
      <c r="F10" s="202"/>
      <c r="G10" s="203"/>
      <c r="H10" s="402" t="s">
        <v>110</v>
      </c>
      <c r="I10" s="402"/>
      <c r="J10" s="402"/>
      <c r="K10" s="402"/>
      <c r="L10" s="402"/>
      <c r="M10" s="402"/>
      <c r="N10" s="402"/>
      <c r="O10" s="402"/>
      <c r="P10" s="402"/>
      <c r="Q10" s="403">
        <v>29</v>
      </c>
      <c r="R10" s="403"/>
      <c r="S10" s="404" t="s">
        <v>7</v>
      </c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227" t="s">
        <v>113</v>
      </c>
      <c r="AK10" s="405" t="s">
        <v>255</v>
      </c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202"/>
      <c r="AY10" s="41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2:92" ht="29.1" customHeight="1">
      <c r="B11" s="42"/>
      <c r="C11" s="204"/>
      <c r="D11" s="205"/>
      <c r="E11" s="204"/>
      <c r="F11" s="204"/>
      <c r="G11" s="1"/>
      <c r="H11" s="406" t="s">
        <v>43</v>
      </c>
      <c r="I11" s="406"/>
      <c r="J11" s="406"/>
      <c r="K11" s="406"/>
      <c r="L11" s="406"/>
      <c r="M11" s="406"/>
      <c r="N11" s="406"/>
      <c r="O11" s="406"/>
      <c r="P11" s="406"/>
      <c r="Q11" s="407">
        <f ca="1">TODAY()</f>
        <v>44368</v>
      </c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206"/>
      <c r="AJ11" s="206"/>
      <c r="AK11" s="206"/>
      <c r="AL11" s="206"/>
      <c r="AM11" s="206"/>
      <c r="AN11" s="206"/>
      <c r="AO11" s="206"/>
      <c r="AP11" s="207"/>
      <c r="AQ11" s="208"/>
      <c r="AR11" s="208"/>
      <c r="AS11" s="208"/>
      <c r="AT11" s="208"/>
      <c r="AU11" s="208"/>
      <c r="AV11" s="208"/>
      <c r="AW11" s="208"/>
      <c r="AX11" s="208"/>
      <c r="AY11" s="43"/>
    </row>
    <row r="12" spans="2:92" ht="5.0999999999999996" customHeight="1" thickBot="1">
      <c r="B12" s="30"/>
      <c r="C12" s="53"/>
      <c r="D12" s="54"/>
      <c r="E12" s="53"/>
      <c r="F12" s="53"/>
      <c r="G12" s="2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44"/>
    </row>
    <row r="13" spans="2:92" ht="12" customHeight="1" thickTop="1">
      <c r="B13" s="30"/>
      <c r="C13" s="53"/>
      <c r="D13" s="54"/>
      <c r="E13" s="53"/>
      <c r="F13" s="53"/>
      <c r="G13" s="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45"/>
      <c r="AQ13" s="46"/>
      <c r="AR13" s="47"/>
      <c r="AS13" s="48"/>
      <c r="AT13" s="49"/>
      <c r="AU13" s="50"/>
      <c r="AV13" s="49"/>
      <c r="AW13" s="51"/>
      <c r="AX13" s="55"/>
      <c r="AY13" s="52"/>
    </row>
    <row r="14" spans="2:92" s="53" customFormat="1" ht="46.5">
      <c r="B14" s="397" t="s">
        <v>220</v>
      </c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9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</row>
    <row r="15" spans="2:92" ht="60" customHeight="1">
      <c r="B15" s="30"/>
      <c r="C15" s="53"/>
      <c r="D15" s="54"/>
      <c r="E15" s="53"/>
      <c r="F15" s="53"/>
      <c r="G15" s="2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312" t="s">
        <v>2</v>
      </c>
      <c r="AN15" s="312"/>
      <c r="AO15" s="55"/>
      <c r="AP15" s="244" t="s">
        <v>44</v>
      </c>
      <c r="AQ15" s="63"/>
      <c r="AR15" s="56"/>
      <c r="AS15" s="56"/>
      <c r="AT15" s="2"/>
      <c r="AU15" s="57"/>
      <c r="AV15" s="2"/>
      <c r="AW15" s="57"/>
      <c r="AX15" s="55"/>
      <c r="AY15" s="52"/>
    </row>
    <row r="16" spans="2:92" ht="20.100000000000001" customHeight="1">
      <c r="B16" s="30"/>
      <c r="C16" s="53"/>
      <c r="D16" s="313" t="s">
        <v>169</v>
      </c>
      <c r="E16" s="313"/>
      <c r="F16" s="59"/>
      <c r="G16" s="367" t="s">
        <v>166</v>
      </c>
      <c r="H16" s="367"/>
      <c r="I16" s="367"/>
      <c r="J16" s="367"/>
      <c r="K16" s="367"/>
      <c r="L16" s="367"/>
      <c r="M16" s="367"/>
      <c r="N16" s="367"/>
      <c r="O16" s="367"/>
      <c r="P16" s="368" t="str">
        <f>IF(D16=Compétences!$H$3,Compétences!$F$3,IF(D16=Compétences!$H$4,Compétences!$F$4,IF(D16=Compétences!$H$5,Compétences!$F$7,IF(D16=Compétences!$H$6,Compétences!$F$10))))</f>
        <v>CC1 - S’informer sur l’intervention ou sur la réalisation</v>
      </c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9"/>
      <c r="AM16" s="317">
        <f>IFERROR(AVERAGE(J21:J86),"")</f>
        <v>2</v>
      </c>
      <c r="AN16" s="318"/>
      <c r="AO16" s="92"/>
      <c r="AP16" s="325" t="str">
        <f>IFERROR(AVERAGE(H21:H86),"")</f>
        <v/>
      </c>
      <c r="AQ16" s="92"/>
      <c r="AR16" s="60"/>
      <c r="AS16" s="2"/>
      <c r="AT16" s="2"/>
      <c r="AU16" s="2"/>
      <c r="AV16" s="2"/>
      <c r="AW16" s="2"/>
      <c r="AX16" s="2"/>
      <c r="AY16" s="31"/>
      <c r="BA16" s="39"/>
      <c r="BB16" s="39"/>
      <c r="BC16" s="102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4"/>
    </row>
    <row r="17" spans="1:92" ht="20.100000000000001" customHeight="1">
      <c r="B17" s="30"/>
      <c r="C17" s="53"/>
      <c r="D17" s="313"/>
      <c r="E17" s="313"/>
      <c r="F17" s="59"/>
      <c r="G17" s="367"/>
      <c r="H17" s="367"/>
      <c r="I17" s="367"/>
      <c r="J17" s="367"/>
      <c r="K17" s="367"/>
      <c r="L17" s="367"/>
      <c r="M17" s="367"/>
      <c r="N17" s="367"/>
      <c r="O17" s="367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9"/>
      <c r="AM17" s="319"/>
      <c r="AN17" s="320"/>
      <c r="AO17" s="92"/>
      <c r="AP17" s="326"/>
      <c r="AQ17" s="92"/>
      <c r="AR17" s="60"/>
      <c r="AS17" s="2"/>
      <c r="AT17" s="2"/>
      <c r="AU17" s="2"/>
      <c r="AV17" s="2"/>
      <c r="AW17" s="2"/>
      <c r="AX17" s="2"/>
      <c r="AY17" s="31"/>
      <c r="BA17" s="39"/>
      <c r="BB17" s="39"/>
      <c r="BC17" s="102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4"/>
    </row>
    <row r="18" spans="1:92" s="33" customFormat="1" ht="24.95" customHeight="1">
      <c r="B18" s="62"/>
      <c r="C18" s="68"/>
      <c r="D18" s="71"/>
      <c r="E18" s="68"/>
      <c r="F18" s="68"/>
      <c r="G18" s="63"/>
      <c r="H18" s="66"/>
      <c r="I18" s="66"/>
      <c r="J18" s="66"/>
      <c r="K18" s="66"/>
      <c r="L18" s="247"/>
      <c r="M18" s="247"/>
      <c r="N18" s="67"/>
      <c r="O18" s="67"/>
      <c r="P18" s="68"/>
      <c r="Q18" s="247"/>
      <c r="R18" s="247"/>
      <c r="S18" s="247"/>
      <c r="T18" s="247"/>
      <c r="U18" s="327"/>
      <c r="V18" s="327"/>
      <c r="W18" s="327"/>
      <c r="X18" s="247"/>
      <c r="Y18" s="247"/>
      <c r="Z18" s="67"/>
      <c r="AA18" s="327"/>
      <c r="AB18" s="327"/>
      <c r="AC18" s="327"/>
      <c r="AD18" s="328"/>
      <c r="AE18" s="328"/>
      <c r="AF18" s="67"/>
      <c r="AG18" s="67"/>
      <c r="AH18" s="69"/>
      <c r="AI18" s="69"/>
      <c r="AJ18" s="69"/>
      <c r="AK18" s="70"/>
      <c r="AL18" s="70"/>
      <c r="AM18" s="70"/>
      <c r="AN18" s="70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</row>
    <row r="19" spans="1:92" ht="20.100000000000001" customHeight="1">
      <c r="B19" s="30"/>
      <c r="C19" s="53"/>
      <c r="D19" s="53"/>
      <c r="E19" s="53"/>
      <c r="F19" s="53"/>
      <c r="G19" s="162"/>
      <c r="H19" s="303" t="s">
        <v>44</v>
      </c>
      <c r="I19" s="303"/>
      <c r="J19" s="186" t="s">
        <v>2</v>
      </c>
      <c r="K19" s="304" t="s">
        <v>49</v>
      </c>
      <c r="L19" s="304"/>
      <c r="M19" s="185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2"/>
      <c r="AS19" s="2"/>
      <c r="AT19" s="2"/>
      <c r="AU19" s="2"/>
      <c r="AV19" s="2"/>
      <c r="AW19" s="2"/>
      <c r="AX19" s="2"/>
      <c r="AY19" s="31"/>
    </row>
    <row r="20" spans="1:92" ht="24.95" customHeight="1">
      <c r="B20" s="210"/>
      <c r="C20" s="105"/>
      <c r="D20" s="105"/>
      <c r="E20" s="105"/>
      <c r="F20" s="106"/>
      <c r="G20" s="163"/>
      <c r="H20" s="107"/>
      <c r="I20" s="107"/>
      <c r="J20" s="107"/>
      <c r="K20" s="107"/>
      <c r="L20" s="107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9"/>
      <c r="AI20" s="109"/>
      <c r="AJ20" s="109"/>
      <c r="AK20" s="110"/>
      <c r="AL20" s="110"/>
      <c r="AM20" s="110"/>
      <c r="AN20" s="110"/>
      <c r="AO20" s="111"/>
      <c r="AP20" s="111"/>
      <c r="AQ20" s="111"/>
      <c r="AR20" s="81"/>
      <c r="AS20" s="2"/>
      <c r="AT20" s="2"/>
      <c r="AU20" s="2"/>
      <c r="AV20" s="2"/>
      <c r="AW20" s="2"/>
      <c r="AX20" s="2"/>
      <c r="AY20" s="31"/>
    </row>
    <row r="21" spans="1:92" ht="24.95" customHeight="1">
      <c r="B21" s="30"/>
      <c r="C21" s="305"/>
      <c r="D21" s="305"/>
      <c r="E21" s="165" t="s">
        <v>7</v>
      </c>
      <c r="F21" s="174"/>
      <c r="G21" s="144" t="s">
        <v>41</v>
      </c>
      <c r="H21" s="346" t="str">
        <f>IFERROR(AVERAGE(AP25:AP38),"")</f>
        <v/>
      </c>
      <c r="I21" s="347"/>
      <c r="J21" s="171">
        <v>2</v>
      </c>
      <c r="K21" s="338" t="s">
        <v>114</v>
      </c>
      <c r="L21" s="339"/>
      <c r="M21" s="340" t="str">
        <f>IF(K21=Compétences!$B$3,Compétences!$D$3,IF(K21=Compétences!$B$4,Compétences!$D$4,IF(K21=Compétences!$B$5,Compétences!$D$5,IF(K21=Compétences!$B$6,Compétences!$D$6,IF(K21=Compétences!$B$7,Compétences!$D$7,IF(K21=Compétences!$B$8,Compétences!$D$8,IF(K21=Compétences!$B$9,Données!$D$9,IF(K21=Compétences!$B$10,Compétences!$D$10,IF(K21=Compétences!$B$11,Compétences!$D$11,IF(K21=Compétences!$B$12,Compétences!$D$12,IF(K21=Compétences!$B$13,Compétences!$D$13,IF(K21=Compétences!$B$14,Compétences!$D$14,IF(K21=Compétences!$B$15,Compétences!$D$15,IF(K21=Compétences!$B$16,Compétences!$D$16,IF(K21=Compétences!$B$17,Compétences!$D$17,IF(K21=Compétences!$B$18,Compétences!$D$18,IF(K21=Compétences!$B$19,Compétences!$D$19,IF(K21=Compétences!$B$20,Compétences!$D$20,IF(K21=Compétences!$B$21,Compétences!$D$21,IF(K21=Compétences!$B$22,Compétences!$D$22,IF(K21=Compétences!$B$23,Compétences!$D$23,IF(K21=Compétences!$B$24,Compétences!$D$24,IF(K21=Compétences!$B$25,Compétences!$D$25,IF(K21=Compétences!$B$26,Compétences!$D$26,IF(K21=Compétences!$B$27,Compétences!$D$27,IF(K21=Compétences!$B$28,Compétences!$D$28,IF(K21=Compétences!$B$29,Compétences!$D$29,IF(K21=Compétences!$B$30,Compétences!$D$30,IF(K21=Compétences!$B$31,Compétences!$D$31,IF(K21=Compétences!$B$321,Compétences!$D$32))))))))))))))))))))))))))))))</f>
        <v xml:space="preserve">Collecter les données nécessaires à l’intervention ou à la réalisation en utilisant les outils numériques </v>
      </c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2"/>
      <c r="AJ21" s="112"/>
      <c r="AK21" s="286" t="s">
        <v>112</v>
      </c>
      <c r="AL21" s="287"/>
      <c r="AM21" s="287"/>
      <c r="AN21" s="288"/>
      <c r="AO21" s="1"/>
      <c r="AP21" s="1"/>
      <c r="AQ21" s="1"/>
      <c r="AR21" s="30"/>
      <c r="AS21" s="53"/>
      <c r="AT21" s="53"/>
      <c r="AU21" s="53"/>
      <c r="AV21" s="17"/>
      <c r="AW21" s="17"/>
      <c r="AX21" s="2"/>
      <c r="AY21" s="31"/>
      <c r="BA21" s="23"/>
      <c r="BB21" s="23"/>
      <c r="BC21" s="73"/>
      <c r="BD21" s="113"/>
      <c r="BE21" s="58"/>
      <c r="BF21" s="58"/>
      <c r="BG21" s="58"/>
      <c r="BH21" s="58"/>
      <c r="BI21" s="58"/>
      <c r="BJ21" s="58"/>
    </row>
    <row r="22" spans="1:92" ht="22.5" customHeight="1">
      <c r="B22" s="30"/>
      <c r="C22" s="164"/>
      <c r="D22" s="164"/>
      <c r="E22" s="166"/>
      <c r="F22" s="167"/>
      <c r="G22" s="144"/>
      <c r="H22" s="168"/>
      <c r="I22" s="168"/>
      <c r="J22" s="169"/>
      <c r="K22" s="170"/>
      <c r="L22" s="170"/>
      <c r="M22" s="343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5"/>
      <c r="AJ22" s="112"/>
      <c r="AK22" s="1"/>
      <c r="AL22" s="1"/>
      <c r="AM22" s="1"/>
      <c r="AN22" s="1"/>
      <c r="AO22" s="1"/>
      <c r="AP22" s="1"/>
      <c r="AQ22" s="1"/>
      <c r="AR22" s="30"/>
      <c r="AS22" s="53"/>
      <c r="AT22" s="53"/>
      <c r="AU22" s="53"/>
      <c r="AV22" s="17"/>
      <c r="AW22" s="17"/>
      <c r="AX22" s="2"/>
      <c r="AY22" s="31"/>
      <c r="BA22" s="23"/>
      <c r="BB22" s="23"/>
      <c r="BC22" s="73"/>
      <c r="BD22" s="113"/>
      <c r="BE22" s="58"/>
      <c r="BF22" s="58"/>
      <c r="BG22" s="58"/>
      <c r="BH22" s="58"/>
      <c r="BI22" s="58"/>
      <c r="BJ22" s="58"/>
    </row>
    <row r="23" spans="1:92" ht="9.9499999999999993" customHeight="1">
      <c r="B23" s="30"/>
      <c r="C23" s="164"/>
      <c r="D23" s="164"/>
      <c r="E23" s="166"/>
      <c r="F23" s="167"/>
      <c r="G23" s="144"/>
      <c r="H23" s="289"/>
      <c r="I23" s="289"/>
      <c r="J23" s="289"/>
      <c r="K23" s="289"/>
      <c r="L23" s="289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112"/>
      <c r="AK23" s="4" t="s">
        <v>5</v>
      </c>
      <c r="AL23" s="100" t="s">
        <v>6</v>
      </c>
      <c r="AM23" s="101" t="s">
        <v>3</v>
      </c>
      <c r="AN23" s="3" t="s">
        <v>4</v>
      </c>
      <c r="AO23" s="1"/>
      <c r="AP23" s="172"/>
      <c r="AQ23" s="1"/>
      <c r="AR23" s="30"/>
      <c r="AS23" s="53"/>
      <c r="AT23" s="53"/>
      <c r="AU23" s="53"/>
      <c r="AV23" s="17"/>
      <c r="AW23" s="17"/>
      <c r="AX23" s="2"/>
      <c r="AY23" s="31"/>
      <c r="BA23" s="23"/>
      <c r="BB23" s="23"/>
      <c r="BC23" s="73"/>
      <c r="BD23" s="113"/>
      <c r="BE23" s="58"/>
      <c r="BF23" s="58"/>
      <c r="BG23" s="58"/>
      <c r="BH23" s="58"/>
      <c r="BI23" s="58"/>
      <c r="BJ23" s="58"/>
    </row>
    <row r="24" spans="1:92" ht="9" customHeight="1">
      <c r="B24" s="30"/>
      <c r="C24" s="164"/>
      <c r="D24" s="164"/>
      <c r="E24" s="166"/>
      <c r="F24" s="167"/>
      <c r="G24" s="144"/>
      <c r="H24" s="290"/>
      <c r="I24" s="290"/>
      <c r="J24" s="290"/>
      <c r="K24" s="290"/>
      <c r="L24" s="290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112"/>
      <c r="AK24" s="1"/>
      <c r="AL24" s="1"/>
      <c r="AM24" s="1"/>
      <c r="AN24" s="1"/>
      <c r="AO24" s="1"/>
      <c r="AP24" s="1"/>
      <c r="AQ24" s="1"/>
      <c r="AR24" s="30"/>
      <c r="AS24" s="53"/>
      <c r="AT24" s="53"/>
      <c r="AU24" s="53"/>
      <c r="AV24" s="17"/>
      <c r="AW24" s="17"/>
      <c r="AX24" s="2"/>
      <c r="AY24" s="31"/>
      <c r="BA24" s="23"/>
      <c r="BB24" s="23"/>
      <c r="BC24" s="73"/>
      <c r="BD24" s="113"/>
      <c r="BE24" s="58"/>
      <c r="BF24" s="58"/>
      <c r="BG24" s="58"/>
      <c r="BH24" s="58"/>
      <c r="BI24" s="58"/>
      <c r="BJ24" s="58"/>
    </row>
    <row r="25" spans="1:92" s="25" customFormat="1" ht="24.95" customHeight="1">
      <c r="A25" s="23"/>
      <c r="B25" s="30"/>
      <c r="C25" s="53"/>
      <c r="D25" s="58"/>
      <c r="E25" s="58"/>
      <c r="F25" s="31"/>
      <c r="G25" s="42"/>
      <c r="H25" s="293" t="s">
        <v>230</v>
      </c>
      <c r="I25" s="293"/>
      <c r="J25" s="293"/>
      <c r="K25" s="293"/>
      <c r="L25" s="293"/>
      <c r="M25" s="370" t="s">
        <v>281</v>
      </c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2"/>
      <c r="AJ25" s="112"/>
      <c r="AK25" s="348" t="str">
        <f>REPT("g",(AP25))</f>
        <v/>
      </c>
      <c r="AL25" s="349"/>
      <c r="AM25" s="349"/>
      <c r="AN25" s="350"/>
      <c r="AO25" s="116"/>
      <c r="AP25" s="382"/>
      <c r="AQ25" s="1"/>
      <c r="AR25" s="117"/>
      <c r="AS25" s="2"/>
      <c r="AT25" s="2"/>
      <c r="AU25" s="2"/>
      <c r="AV25" s="2"/>
      <c r="AW25" s="2"/>
      <c r="AX25" s="2"/>
      <c r="AY25" s="31"/>
      <c r="AZ25" s="23"/>
      <c r="BA25" s="39"/>
      <c r="BB25" s="39"/>
      <c r="BC25" s="118"/>
      <c r="BD25" s="119"/>
      <c r="BE25" s="354"/>
      <c r="BF25" s="354"/>
      <c r="BG25" s="354"/>
      <c r="BH25" s="354"/>
      <c r="BI25" s="250"/>
      <c r="BJ25" s="121"/>
      <c r="BK25" s="103"/>
      <c r="BL25" s="103"/>
      <c r="BM25" s="103"/>
      <c r="BN25" s="104"/>
      <c r="BO25" s="179"/>
      <c r="BP25" s="180"/>
    </row>
    <row r="26" spans="1:92" s="25" customFormat="1" ht="24.95" customHeight="1">
      <c r="A26" s="23"/>
      <c r="B26" s="30"/>
      <c r="C26" s="53"/>
      <c r="D26" s="173"/>
      <c r="E26" s="58"/>
      <c r="F26" s="31"/>
      <c r="G26" s="114"/>
      <c r="H26" s="293"/>
      <c r="I26" s="293"/>
      <c r="J26" s="293"/>
      <c r="K26" s="293"/>
      <c r="L26" s="293"/>
      <c r="M26" s="373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5"/>
      <c r="AJ26" s="112"/>
      <c r="AK26" s="379"/>
      <c r="AL26" s="380"/>
      <c r="AM26" s="380"/>
      <c r="AN26" s="381"/>
      <c r="AO26" s="116"/>
      <c r="AP26" s="383"/>
      <c r="AQ26" s="1"/>
      <c r="AR26" s="117"/>
      <c r="AS26" s="2"/>
      <c r="AT26" s="2"/>
      <c r="AU26" s="2"/>
      <c r="AV26" s="2"/>
      <c r="AW26" s="2"/>
      <c r="AX26" s="2"/>
      <c r="AY26" s="31"/>
      <c r="AZ26" s="23"/>
      <c r="BA26" s="39"/>
      <c r="BB26" s="39"/>
      <c r="BC26" s="118"/>
      <c r="BD26" s="119"/>
      <c r="BE26" s="119"/>
      <c r="BF26" s="119"/>
      <c r="BG26" s="119"/>
      <c r="BH26" s="119"/>
      <c r="BI26" s="119"/>
      <c r="BJ26" s="119"/>
      <c r="BK26" s="103"/>
      <c r="BL26" s="103"/>
      <c r="BM26" s="103"/>
      <c r="BN26" s="104"/>
      <c r="BO26" s="179"/>
      <c r="BP26" s="180"/>
    </row>
    <row r="27" spans="1:92" s="25" customFormat="1" ht="24.95" customHeight="1">
      <c r="A27" s="23"/>
      <c r="B27" s="30"/>
      <c r="C27" s="53"/>
      <c r="D27" s="58"/>
      <c r="E27" s="58"/>
      <c r="F27" s="31"/>
      <c r="G27" s="114"/>
      <c r="H27" s="293"/>
      <c r="I27" s="293"/>
      <c r="J27" s="293"/>
      <c r="K27" s="293"/>
      <c r="L27" s="293"/>
      <c r="M27" s="373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5"/>
      <c r="AJ27" s="112"/>
      <c r="AK27" s="379"/>
      <c r="AL27" s="380"/>
      <c r="AM27" s="380"/>
      <c r="AN27" s="381"/>
      <c r="AO27" s="116"/>
      <c r="AP27" s="383"/>
      <c r="AQ27" s="1"/>
      <c r="AR27" s="117"/>
      <c r="AS27" s="2"/>
      <c r="AT27" s="2"/>
      <c r="AU27" s="2"/>
      <c r="AV27" s="2"/>
      <c r="AW27" s="2"/>
      <c r="AX27" s="2"/>
      <c r="AY27" s="31"/>
      <c r="AZ27" s="23"/>
      <c r="BA27" s="39"/>
      <c r="BB27" s="39"/>
      <c r="BC27" s="12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4"/>
      <c r="BO27" s="179"/>
      <c r="BP27" s="180"/>
    </row>
    <row r="28" spans="1:92" s="25" customFormat="1" ht="24.75" customHeight="1">
      <c r="A28" s="23"/>
      <c r="B28" s="30"/>
      <c r="C28" s="53"/>
      <c r="D28" s="61"/>
      <c r="E28" s="61"/>
      <c r="F28" s="31"/>
      <c r="G28" s="114"/>
      <c r="H28" s="293"/>
      <c r="I28" s="293"/>
      <c r="J28" s="293"/>
      <c r="K28" s="293"/>
      <c r="L28" s="293"/>
      <c r="M28" s="376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8"/>
      <c r="AJ28" s="112"/>
      <c r="AK28" s="351"/>
      <c r="AL28" s="352"/>
      <c r="AM28" s="352"/>
      <c r="AN28" s="353"/>
      <c r="AO28" s="116"/>
      <c r="AP28" s="384"/>
      <c r="AQ28" s="1"/>
      <c r="AR28" s="117"/>
      <c r="AS28" s="2"/>
      <c r="AT28" s="2"/>
      <c r="AU28" s="2"/>
      <c r="AV28" s="2"/>
      <c r="AW28" s="2"/>
      <c r="AX28" s="2"/>
      <c r="AY28" s="31"/>
      <c r="AZ28" s="23"/>
      <c r="BA28" s="39"/>
      <c r="BB28" s="39"/>
      <c r="BC28" s="12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4"/>
      <c r="BO28" s="179"/>
      <c r="BP28" s="180"/>
    </row>
    <row r="29" spans="1:92" s="25" customFormat="1" ht="9.9499999999999993" hidden="1" customHeight="1">
      <c r="A29" s="23"/>
      <c r="B29" s="30"/>
      <c r="C29" s="53"/>
      <c r="D29" s="126"/>
      <c r="E29" s="126"/>
      <c r="F29" s="31"/>
      <c r="G29" s="114"/>
      <c r="H29" s="122"/>
      <c r="I29" s="122"/>
      <c r="J29" s="122"/>
      <c r="K29" s="122"/>
      <c r="L29" s="122"/>
      <c r="M29" s="122"/>
      <c r="N29" s="122"/>
      <c r="O29" s="142"/>
      <c r="P29" s="142"/>
      <c r="Q29" s="142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2"/>
      <c r="AK29" s="11"/>
      <c r="AL29" s="11"/>
      <c r="AM29" s="11"/>
      <c r="AN29" s="11"/>
      <c r="AO29" s="116"/>
      <c r="AP29" s="12"/>
      <c r="AQ29" s="127"/>
      <c r="AR29" s="117"/>
      <c r="AS29" s="2"/>
      <c r="AT29" s="2"/>
      <c r="AU29" s="2"/>
      <c r="AV29" s="2"/>
      <c r="AW29" s="2"/>
      <c r="AX29" s="2"/>
      <c r="AY29" s="31"/>
      <c r="AZ29" s="23"/>
      <c r="BA29" s="39"/>
      <c r="BB29" s="39"/>
      <c r="BC29" s="12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4"/>
      <c r="BO29" s="179"/>
      <c r="BP29" s="180"/>
    </row>
    <row r="30" spans="1:92" s="25" customFormat="1" ht="24.95" hidden="1" customHeight="1">
      <c r="A30" s="23"/>
      <c r="B30" s="30"/>
      <c r="C30" s="53"/>
      <c r="D30" s="53"/>
      <c r="E30" s="53"/>
      <c r="F30" s="31"/>
      <c r="G30" s="42"/>
      <c r="H30" s="329" t="s">
        <v>75</v>
      </c>
      <c r="I30" s="329"/>
      <c r="J30" s="329"/>
      <c r="K30" s="329"/>
      <c r="L30" s="329"/>
      <c r="M30" s="321" t="s">
        <v>76</v>
      </c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112"/>
      <c r="AK30" s="322" t="str">
        <f>REPT("g",(AP30))</f>
        <v/>
      </c>
      <c r="AL30" s="323"/>
      <c r="AM30" s="323"/>
      <c r="AN30" s="324"/>
      <c r="AO30" s="116"/>
      <c r="AP30" s="143"/>
      <c r="AQ30" s="1"/>
      <c r="AR30" s="117"/>
      <c r="AS30" s="2"/>
      <c r="AT30" s="2"/>
      <c r="AU30" s="2"/>
      <c r="AV30" s="2"/>
      <c r="AW30" s="2"/>
      <c r="AX30" s="2"/>
      <c r="AY30" s="31"/>
      <c r="AZ30" s="23"/>
      <c r="BA30" s="39"/>
      <c r="BB30" s="39"/>
      <c r="BC30" s="12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4"/>
      <c r="BO30" s="179"/>
      <c r="BP30" s="180"/>
    </row>
    <row r="31" spans="1:92" s="25" customFormat="1" ht="24.95" hidden="1" customHeight="1">
      <c r="A31" s="23"/>
      <c r="B31" s="30"/>
      <c r="C31" s="53"/>
      <c r="D31" s="61"/>
      <c r="E31" s="61"/>
      <c r="F31" s="31"/>
      <c r="G31" s="114"/>
      <c r="H31" s="329"/>
      <c r="I31" s="329"/>
      <c r="J31" s="329"/>
      <c r="K31" s="329"/>
      <c r="L31" s="329"/>
      <c r="M31" s="321" t="s">
        <v>76</v>
      </c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112"/>
      <c r="AK31" s="322" t="str">
        <f>REPT("g",(AP31))</f>
        <v/>
      </c>
      <c r="AL31" s="323"/>
      <c r="AM31" s="323"/>
      <c r="AN31" s="324"/>
      <c r="AO31" s="116"/>
      <c r="AP31" s="143"/>
      <c r="AQ31" s="1"/>
      <c r="AR31" s="117"/>
      <c r="AS31" s="2"/>
      <c r="AT31" s="2"/>
      <c r="AU31" s="2"/>
      <c r="AV31" s="2"/>
      <c r="AW31" s="2"/>
      <c r="AX31" s="2"/>
      <c r="AY31" s="31"/>
      <c r="AZ31" s="23"/>
      <c r="BA31" s="39"/>
      <c r="BB31" s="39"/>
      <c r="BC31" s="12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4"/>
      <c r="BO31" s="179"/>
      <c r="BP31" s="180"/>
    </row>
    <row r="32" spans="1:92" s="25" customFormat="1" ht="24.95" hidden="1" customHeight="1">
      <c r="A32" s="23"/>
      <c r="B32" s="30"/>
      <c r="C32" s="53"/>
      <c r="D32" s="61"/>
      <c r="E32" s="61"/>
      <c r="F32" s="31"/>
      <c r="G32" s="114"/>
      <c r="H32" s="329"/>
      <c r="I32" s="329"/>
      <c r="J32" s="329"/>
      <c r="K32" s="329"/>
      <c r="L32" s="329"/>
      <c r="M32" s="321" t="s">
        <v>76</v>
      </c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112"/>
      <c r="AK32" s="322" t="str">
        <f>REPT("g",(AP32))</f>
        <v/>
      </c>
      <c r="AL32" s="323"/>
      <c r="AM32" s="323"/>
      <c r="AN32" s="324"/>
      <c r="AO32" s="116"/>
      <c r="AP32" s="143"/>
      <c r="AQ32" s="1"/>
      <c r="AR32" s="117"/>
      <c r="AS32" s="2"/>
      <c r="AT32" s="2"/>
      <c r="AU32" s="2"/>
      <c r="AV32" s="2"/>
      <c r="AW32" s="2"/>
      <c r="AX32" s="2"/>
      <c r="AY32" s="31"/>
      <c r="AZ32" s="23"/>
      <c r="BA32" s="39"/>
      <c r="BB32" s="39"/>
      <c r="BC32" s="12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4"/>
      <c r="BO32" s="179"/>
      <c r="BP32" s="180"/>
    </row>
    <row r="33" spans="1:68" s="25" customFormat="1" ht="24.95" hidden="1" customHeight="1">
      <c r="A33" s="23"/>
      <c r="B33" s="30"/>
      <c r="C33" s="53"/>
      <c r="D33" s="61"/>
      <c r="E33" s="61"/>
      <c r="F33" s="31"/>
      <c r="G33" s="114"/>
      <c r="H33" s="329"/>
      <c r="I33" s="329"/>
      <c r="J33" s="329"/>
      <c r="K33" s="329"/>
      <c r="L33" s="329"/>
      <c r="M33" s="321" t="s">
        <v>76</v>
      </c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112"/>
      <c r="AK33" s="322" t="str">
        <f>REPT("g",(AP33))</f>
        <v/>
      </c>
      <c r="AL33" s="323"/>
      <c r="AM33" s="323"/>
      <c r="AN33" s="324"/>
      <c r="AO33" s="116"/>
      <c r="AP33" s="143"/>
      <c r="AQ33" s="1"/>
      <c r="AR33" s="117"/>
      <c r="AS33" s="2"/>
      <c r="AT33" s="2"/>
      <c r="AU33" s="2"/>
      <c r="AV33" s="2"/>
      <c r="AW33" s="2"/>
      <c r="AX33" s="2"/>
      <c r="AY33" s="31"/>
      <c r="AZ33" s="23"/>
      <c r="BA33" s="39"/>
      <c r="BB33" s="39"/>
      <c r="BC33" s="12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4"/>
      <c r="BO33" s="179"/>
      <c r="BP33" s="180"/>
    </row>
    <row r="34" spans="1:68" s="25" customFormat="1" ht="9.9499999999999993" hidden="1" customHeight="1">
      <c r="A34" s="23"/>
      <c r="B34" s="30"/>
      <c r="C34" s="53"/>
      <c r="D34" s="126"/>
      <c r="E34" s="126"/>
      <c r="F34" s="31"/>
      <c r="G34" s="114"/>
      <c r="H34" s="122"/>
      <c r="I34" s="122"/>
      <c r="J34" s="122"/>
      <c r="K34" s="122"/>
      <c r="L34" s="122"/>
      <c r="M34" s="122"/>
      <c r="N34" s="122"/>
      <c r="O34" s="142"/>
      <c r="P34" s="142"/>
      <c r="Q34" s="142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2"/>
      <c r="AK34" s="11"/>
      <c r="AL34" s="11"/>
      <c r="AM34" s="11"/>
      <c r="AN34" s="11"/>
      <c r="AO34" s="116"/>
      <c r="AP34" s="12"/>
      <c r="AQ34" s="127"/>
      <c r="AR34" s="117"/>
      <c r="AS34" s="2"/>
      <c r="AT34" s="2"/>
      <c r="AU34" s="2"/>
      <c r="AV34" s="2"/>
      <c r="AW34" s="2"/>
      <c r="AX34" s="2"/>
      <c r="AY34" s="31"/>
      <c r="AZ34" s="23"/>
      <c r="BA34" s="39"/>
      <c r="BB34" s="39"/>
      <c r="BC34" s="12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4"/>
      <c r="BO34" s="179"/>
      <c r="BP34" s="180"/>
    </row>
    <row r="35" spans="1:68" s="25" customFormat="1" ht="24.95" hidden="1" customHeight="1">
      <c r="A35" s="23"/>
      <c r="B35" s="30"/>
      <c r="C35" s="53"/>
      <c r="D35" s="53"/>
      <c r="E35" s="53"/>
      <c r="F35" s="31"/>
      <c r="G35" s="42"/>
      <c r="H35" s="329" t="s">
        <v>75</v>
      </c>
      <c r="I35" s="329"/>
      <c r="J35" s="329"/>
      <c r="K35" s="329"/>
      <c r="L35" s="329"/>
      <c r="M35" s="321" t="s">
        <v>76</v>
      </c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112"/>
      <c r="AK35" s="322" t="str">
        <f>REPT("g",(AP35))</f>
        <v/>
      </c>
      <c r="AL35" s="323"/>
      <c r="AM35" s="323"/>
      <c r="AN35" s="324"/>
      <c r="AO35" s="116"/>
      <c r="AP35" s="143"/>
      <c r="AQ35" s="1"/>
      <c r="AR35" s="117"/>
      <c r="AS35" s="2"/>
      <c r="AT35" s="2"/>
      <c r="AU35" s="2"/>
      <c r="AV35" s="2"/>
      <c r="AW35" s="2"/>
      <c r="AX35" s="2"/>
      <c r="AY35" s="31"/>
      <c r="AZ35" s="23"/>
      <c r="BA35" s="39"/>
      <c r="BB35" s="39"/>
      <c r="BC35" s="12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4"/>
      <c r="BO35" s="179"/>
      <c r="BP35" s="180"/>
    </row>
    <row r="36" spans="1:68" s="25" customFormat="1" ht="24.95" hidden="1" customHeight="1">
      <c r="A36" s="23"/>
      <c r="B36" s="30"/>
      <c r="C36" s="53"/>
      <c r="D36" s="61"/>
      <c r="E36" s="61"/>
      <c r="F36" s="31"/>
      <c r="G36" s="114"/>
      <c r="H36" s="329"/>
      <c r="I36" s="329"/>
      <c r="J36" s="329"/>
      <c r="K36" s="329"/>
      <c r="L36" s="329"/>
      <c r="M36" s="321" t="s">
        <v>76</v>
      </c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112"/>
      <c r="AK36" s="322" t="str">
        <f>REPT("g",(AP36))</f>
        <v/>
      </c>
      <c r="AL36" s="323"/>
      <c r="AM36" s="323"/>
      <c r="AN36" s="324"/>
      <c r="AO36" s="116"/>
      <c r="AP36" s="143"/>
      <c r="AQ36" s="1"/>
      <c r="AR36" s="117"/>
      <c r="AS36" s="2"/>
      <c r="AT36" s="2"/>
      <c r="AU36" s="2"/>
      <c r="AV36" s="2"/>
      <c r="AW36" s="2"/>
      <c r="AX36" s="2"/>
      <c r="AY36" s="31"/>
      <c r="AZ36" s="23"/>
      <c r="BA36" s="39"/>
      <c r="BB36" s="39"/>
      <c r="BC36" s="12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4"/>
      <c r="BO36" s="179"/>
      <c r="BP36" s="180"/>
    </row>
    <row r="37" spans="1:68" s="25" customFormat="1" ht="24.95" hidden="1" customHeight="1">
      <c r="A37" s="23"/>
      <c r="B37" s="30"/>
      <c r="C37" s="53"/>
      <c r="D37" s="61"/>
      <c r="E37" s="61"/>
      <c r="F37" s="31"/>
      <c r="G37" s="114"/>
      <c r="H37" s="329"/>
      <c r="I37" s="329"/>
      <c r="J37" s="329"/>
      <c r="K37" s="329"/>
      <c r="L37" s="329"/>
      <c r="M37" s="321" t="s">
        <v>76</v>
      </c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112"/>
      <c r="AK37" s="322" t="str">
        <f>REPT("g",(AP37))</f>
        <v/>
      </c>
      <c r="AL37" s="323"/>
      <c r="AM37" s="323"/>
      <c r="AN37" s="324"/>
      <c r="AO37" s="116"/>
      <c r="AP37" s="143"/>
      <c r="AQ37" s="1"/>
      <c r="AR37" s="117"/>
      <c r="AS37" s="2"/>
      <c r="AT37" s="2"/>
      <c r="AU37" s="2"/>
      <c r="AV37" s="2"/>
      <c r="AW37" s="2"/>
      <c r="AX37" s="2"/>
      <c r="AY37" s="31"/>
      <c r="AZ37" s="23"/>
      <c r="BA37" s="39"/>
      <c r="BB37" s="39"/>
      <c r="BC37" s="12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4"/>
      <c r="BO37" s="179"/>
      <c r="BP37" s="180"/>
    </row>
    <row r="38" spans="1:68" s="25" customFormat="1" ht="24.95" hidden="1" customHeight="1">
      <c r="A38" s="23"/>
      <c r="B38" s="30"/>
      <c r="C38" s="53"/>
      <c r="D38" s="61"/>
      <c r="E38" s="61"/>
      <c r="F38" s="31"/>
      <c r="G38" s="114"/>
      <c r="H38" s="329"/>
      <c r="I38" s="329"/>
      <c r="J38" s="329"/>
      <c r="K38" s="329"/>
      <c r="L38" s="329"/>
      <c r="M38" s="321" t="s">
        <v>76</v>
      </c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112"/>
      <c r="AK38" s="322" t="str">
        <f>REPT("g",(AP38))</f>
        <v/>
      </c>
      <c r="AL38" s="323"/>
      <c r="AM38" s="323"/>
      <c r="AN38" s="324"/>
      <c r="AO38" s="116"/>
      <c r="AP38" s="143"/>
      <c r="AQ38" s="1"/>
      <c r="AR38" s="117"/>
      <c r="AS38" s="2"/>
      <c r="AT38" s="2"/>
      <c r="AU38" s="2"/>
      <c r="AV38" s="2"/>
      <c r="AW38" s="2"/>
      <c r="AX38" s="2"/>
      <c r="AY38" s="31"/>
      <c r="AZ38" s="23"/>
      <c r="BA38" s="39"/>
      <c r="BB38" s="39"/>
      <c r="BC38" s="12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4"/>
      <c r="BO38" s="179"/>
      <c r="BP38" s="180"/>
    </row>
    <row r="39" spans="1:68" s="25" customFormat="1" ht="9.9499999999999993" customHeight="1">
      <c r="A39" s="23"/>
      <c r="B39" s="30"/>
      <c r="C39" s="53"/>
      <c r="D39" s="126"/>
      <c r="E39" s="126"/>
      <c r="F39" s="31"/>
      <c r="G39" s="176"/>
      <c r="H39" s="122"/>
      <c r="I39" s="122"/>
      <c r="J39" s="122"/>
      <c r="K39" s="122"/>
      <c r="L39" s="122"/>
      <c r="M39" s="122"/>
      <c r="N39" s="122"/>
      <c r="O39" s="142"/>
      <c r="P39" s="142"/>
      <c r="Q39" s="142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2"/>
      <c r="AK39" s="11"/>
      <c r="AL39" s="11"/>
      <c r="AM39" s="11"/>
      <c r="AN39" s="11"/>
      <c r="AO39" s="116"/>
      <c r="AP39" s="12"/>
      <c r="AQ39" s="177"/>
      <c r="AR39" s="135"/>
      <c r="AS39" s="2"/>
      <c r="AT39" s="2"/>
      <c r="AU39" s="2"/>
      <c r="AV39" s="2"/>
      <c r="AW39" s="2"/>
      <c r="AX39" s="2"/>
      <c r="AY39" s="31"/>
      <c r="AZ39" s="23"/>
      <c r="BA39" s="39"/>
      <c r="BB39" s="39"/>
      <c r="BC39" s="12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4"/>
      <c r="BO39" s="179"/>
      <c r="BP39" s="180"/>
    </row>
    <row r="40" spans="1:68" s="25" customFormat="1" ht="9.9499999999999993" customHeight="1">
      <c r="A40" s="23"/>
      <c r="B40" s="30"/>
      <c r="C40" s="53"/>
      <c r="D40" s="126"/>
      <c r="E40" s="126"/>
      <c r="F40" s="53"/>
      <c r="G40" s="178"/>
      <c r="H40" s="129"/>
      <c r="I40" s="129"/>
      <c r="J40" s="129"/>
      <c r="K40" s="129"/>
      <c r="L40" s="129"/>
      <c r="M40" s="129"/>
      <c r="N40" s="129"/>
      <c r="O40" s="130"/>
      <c r="P40" s="130"/>
      <c r="Q40" s="130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15"/>
      <c r="AL40" s="15"/>
      <c r="AM40" s="15"/>
      <c r="AN40" s="15"/>
      <c r="AO40" s="133"/>
      <c r="AP40" s="16"/>
      <c r="AQ40" s="134"/>
      <c r="AR40" s="135"/>
      <c r="AS40" s="2"/>
      <c r="AT40" s="2"/>
      <c r="AU40" s="2"/>
      <c r="AV40" s="2"/>
      <c r="AW40" s="2"/>
      <c r="AX40" s="2"/>
      <c r="AY40" s="31"/>
      <c r="AZ40" s="23"/>
      <c r="BA40" s="39"/>
      <c r="BB40" s="39"/>
      <c r="BC40" s="12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179"/>
      <c r="BP40" s="180"/>
    </row>
    <row r="41" spans="1:68" s="25" customFormat="1" ht="17.25" customHeight="1">
      <c r="A41" s="23"/>
      <c r="B41" s="30"/>
      <c r="C41" s="53"/>
      <c r="D41" s="126"/>
      <c r="E41" s="126"/>
      <c r="F41" s="53"/>
      <c r="G41" s="136"/>
      <c r="H41" s="137"/>
      <c r="I41" s="137"/>
      <c r="J41" s="137"/>
      <c r="K41" s="137"/>
      <c r="L41" s="137"/>
      <c r="M41" s="137"/>
      <c r="N41" s="137"/>
      <c r="O41" s="138"/>
      <c r="P41" s="138"/>
      <c r="Q41" s="138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77"/>
      <c r="AK41" s="13"/>
      <c r="AL41" s="13"/>
      <c r="AM41" s="13"/>
      <c r="AN41" s="13"/>
      <c r="AO41" s="75"/>
      <c r="AP41" s="14"/>
      <c r="AQ41" s="2"/>
      <c r="AR41" s="135"/>
      <c r="AS41" s="2"/>
      <c r="AT41" s="2"/>
      <c r="AU41" s="2"/>
      <c r="AV41" s="2"/>
      <c r="AW41" s="2"/>
      <c r="AX41" s="2"/>
      <c r="AY41" s="31"/>
      <c r="AZ41" s="23"/>
      <c r="BA41" s="39"/>
      <c r="BB41" s="39"/>
      <c r="BC41" s="12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4"/>
      <c r="BO41" s="179"/>
      <c r="BP41" s="180"/>
    </row>
    <row r="42" spans="1:68" s="25" customFormat="1" ht="19.5" hidden="1" customHeight="1">
      <c r="A42" s="23"/>
      <c r="B42" s="30"/>
      <c r="C42" s="53"/>
      <c r="D42" s="126"/>
      <c r="E42" s="126"/>
      <c r="F42" s="53"/>
      <c r="G42" s="136"/>
      <c r="H42" s="303" t="s">
        <v>44</v>
      </c>
      <c r="I42" s="303"/>
      <c r="J42" s="186" t="s">
        <v>2</v>
      </c>
      <c r="K42" s="304" t="s">
        <v>49</v>
      </c>
      <c r="L42" s="304"/>
      <c r="M42" s="137"/>
      <c r="N42" s="137"/>
      <c r="O42" s="138"/>
      <c r="P42" s="138"/>
      <c r="Q42" s="138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77"/>
      <c r="AK42" s="13"/>
      <c r="AL42" s="13"/>
      <c r="AM42" s="13"/>
      <c r="AN42" s="13"/>
      <c r="AO42" s="75"/>
      <c r="AP42" s="14"/>
      <c r="AQ42" s="2"/>
      <c r="AR42" s="135"/>
      <c r="AS42" s="2"/>
      <c r="AT42" s="2"/>
      <c r="AU42" s="2"/>
      <c r="AV42" s="2"/>
      <c r="AW42" s="2"/>
      <c r="AX42" s="2"/>
      <c r="AY42" s="31"/>
      <c r="AZ42" s="23"/>
      <c r="BA42" s="39"/>
      <c r="BB42" s="39"/>
      <c r="BC42" s="12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4"/>
      <c r="BO42" s="179"/>
      <c r="BP42" s="180"/>
    </row>
    <row r="43" spans="1:68" ht="24.75" hidden="1" customHeight="1">
      <c r="B43" s="210"/>
      <c r="C43" s="105"/>
      <c r="D43" s="105"/>
      <c r="E43" s="105"/>
      <c r="F43" s="106"/>
      <c r="G43" s="163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9"/>
      <c r="AI43" s="109"/>
      <c r="AJ43" s="109"/>
      <c r="AK43" s="110"/>
      <c r="AL43" s="110"/>
      <c r="AM43" s="110"/>
      <c r="AN43" s="110"/>
      <c r="AO43" s="111"/>
      <c r="AP43" s="111"/>
      <c r="AQ43" s="111"/>
      <c r="AR43" s="81"/>
      <c r="AS43" s="2"/>
      <c r="AT43" s="2"/>
      <c r="AU43" s="2"/>
      <c r="AV43" s="2"/>
      <c r="AW43" s="2"/>
      <c r="AX43" s="2"/>
      <c r="AY43" s="31"/>
    </row>
    <row r="44" spans="1:68" ht="24.75" hidden="1" customHeight="1">
      <c r="B44" s="30"/>
      <c r="C44" s="305"/>
      <c r="D44" s="305"/>
      <c r="E44" s="165" t="s">
        <v>7</v>
      </c>
      <c r="F44" s="174"/>
      <c r="G44" s="144" t="s">
        <v>41</v>
      </c>
      <c r="H44" s="346" t="str">
        <f>IFERROR(AVERAGE(AP48:AP61),"")</f>
        <v/>
      </c>
      <c r="I44" s="347"/>
      <c r="J44" s="171">
        <v>2</v>
      </c>
      <c r="K44" s="338" t="s">
        <v>115</v>
      </c>
      <c r="L44" s="339"/>
      <c r="M44" s="340" t="str">
        <f>IF(K44=Compétences!$B$3,Compétences!$D$3,IF(K44=Compétences!$B$4,Compétences!$D$4,IF(K44=Compétences!$B$5,Compétences!$D$5,IF(K44=Compétences!$B$6,Compétences!$D$6,IF(K44=Compétences!$B$7,Compétences!$D$7,IF(K44=Compétences!$B$8,Compétences!$D$8,IF(K44=Compétences!$B$9,Données!$D$9,IF(K44=Compétences!$B$10,Compétences!$D$10,IF(K44=Compétences!$B$11,Compétences!$D$11,IF(K44=Compétences!$B$12,Compétences!$D$12,IF(K44=Compétences!$B$13,Compétences!$D$13,IF(K44=Compétences!$B$14,Compétences!$D$14,IF(K44=Compétences!$B$15,Compétences!$D$15,IF(K44=Compétences!$B$16,Compétences!$D$16,IF(K44=Compétences!$B$17,Compétences!$D$17,IF(K44=Compétences!$B$18,Compétences!$D$18,IF(K44=Compétences!$B$19,Compétences!$D$19,IF(K44=Compétences!$B$20,Compétences!$D$20,IF(K44=Compétences!$B$21,Compétences!$D$21,IF(K44=Compétences!$B$22,Compétences!$D$22,IF(K44=Compétences!$B$23,Compétences!$D$23,IF(K44=Compétences!$B$24,Compétences!$D$24,IF(K44=Compétences!$B$25,Compétences!$D$25,IF(K44=Compétences!$B$26,Compétences!$D$26,IF(K44=Compétences!$B$27,Compétences!$D$27,IF(K44=Compétences!$B$28,Compétences!$D$28,IF(K44=Compétences!$B$29,Compétences!$D$29,IF(K44=Compétences!$B$30,Compétences!$D$30,IF(K44=Compétences!$B$31,Compétences!$D$31,IF(K44=Compétences!$B$321,Compétences!$D$32))))))))))))))))))))))))))))))</f>
        <v>Ordonner les données nécessaires à l’intervention ou à la réalisation en tenant compte des interactions avec les autres intervenants</v>
      </c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2"/>
      <c r="AJ44" s="112"/>
      <c r="AK44" s="286" t="s">
        <v>112</v>
      </c>
      <c r="AL44" s="287"/>
      <c r="AM44" s="287"/>
      <c r="AN44" s="288"/>
      <c r="AO44" s="1"/>
      <c r="AP44" s="1"/>
      <c r="AQ44" s="1"/>
      <c r="AR44" s="30"/>
      <c r="AS44" s="53"/>
      <c r="AT44" s="53"/>
      <c r="AU44" s="53"/>
      <c r="AV44" s="17"/>
      <c r="AW44" s="17"/>
      <c r="AX44" s="2"/>
      <c r="AY44" s="31"/>
      <c r="BA44" s="23"/>
      <c r="BB44" s="23"/>
      <c r="BC44" s="73"/>
      <c r="BD44" s="113"/>
      <c r="BE44" s="58"/>
      <c r="BF44" s="58"/>
      <c r="BG44" s="58"/>
      <c r="BH44" s="58"/>
      <c r="BI44" s="58"/>
      <c r="BJ44" s="58"/>
    </row>
    <row r="45" spans="1:68" ht="20.25" hidden="1" customHeight="1">
      <c r="B45" s="30"/>
      <c r="C45" s="164"/>
      <c r="D45" s="164"/>
      <c r="E45" s="166"/>
      <c r="F45" s="167"/>
      <c r="G45" s="144"/>
      <c r="H45" s="168"/>
      <c r="I45" s="168"/>
      <c r="J45" s="168"/>
      <c r="K45" s="168"/>
      <c r="L45" s="170"/>
      <c r="M45" s="343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5"/>
      <c r="AJ45" s="112"/>
      <c r="AK45" s="1"/>
      <c r="AL45" s="1"/>
      <c r="AM45" s="1"/>
      <c r="AN45" s="1"/>
      <c r="AO45" s="1"/>
      <c r="AP45" s="1"/>
      <c r="AQ45" s="1"/>
      <c r="AR45" s="30"/>
      <c r="AS45" s="53"/>
      <c r="AT45" s="53"/>
      <c r="AU45" s="53"/>
      <c r="AV45" s="17"/>
      <c r="AW45" s="17"/>
      <c r="AX45" s="2"/>
      <c r="AY45" s="31"/>
      <c r="BA45" s="23"/>
      <c r="BB45" s="23"/>
      <c r="BC45" s="73"/>
      <c r="BD45" s="113"/>
      <c r="BE45" s="58"/>
      <c r="BF45" s="58"/>
      <c r="BG45" s="58"/>
      <c r="BH45" s="58"/>
      <c r="BI45" s="58"/>
      <c r="BJ45" s="58"/>
    </row>
    <row r="46" spans="1:68" ht="9.75" hidden="1" customHeight="1">
      <c r="B46" s="30"/>
      <c r="C46" s="164"/>
      <c r="D46" s="164"/>
      <c r="E46" s="166"/>
      <c r="F46" s="167"/>
      <c r="G46" s="144"/>
      <c r="H46" s="289"/>
      <c r="I46" s="289"/>
      <c r="J46" s="289"/>
      <c r="K46" s="289"/>
      <c r="L46" s="289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112"/>
      <c r="AK46" s="4" t="s">
        <v>5</v>
      </c>
      <c r="AL46" s="100" t="s">
        <v>6</v>
      </c>
      <c r="AM46" s="101" t="s">
        <v>3</v>
      </c>
      <c r="AN46" s="3" t="s">
        <v>4</v>
      </c>
      <c r="AO46" s="1"/>
      <c r="AP46" s="172"/>
      <c r="AQ46" s="1"/>
      <c r="AR46" s="30"/>
      <c r="AS46" s="53"/>
      <c r="AT46" s="53"/>
      <c r="AU46" s="53"/>
      <c r="AV46" s="17"/>
      <c r="AW46" s="17"/>
      <c r="AX46" s="2"/>
      <c r="AY46" s="31"/>
      <c r="BA46" s="23"/>
      <c r="BB46" s="23"/>
      <c r="BC46" s="73"/>
      <c r="BD46" s="113"/>
      <c r="BE46" s="58"/>
      <c r="BF46" s="58"/>
      <c r="BG46" s="58"/>
      <c r="BH46" s="58"/>
      <c r="BI46" s="58"/>
      <c r="BJ46" s="58"/>
    </row>
    <row r="47" spans="1:68" ht="9" hidden="1" customHeight="1">
      <c r="B47" s="30"/>
      <c r="C47" s="164"/>
      <c r="D47" s="164"/>
      <c r="E47" s="166"/>
      <c r="F47" s="167"/>
      <c r="G47" s="144"/>
      <c r="H47" s="290"/>
      <c r="I47" s="290"/>
      <c r="J47" s="290"/>
      <c r="K47" s="290"/>
      <c r="L47" s="290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112"/>
      <c r="AK47" s="1"/>
      <c r="AL47" s="1"/>
      <c r="AM47" s="1"/>
      <c r="AN47" s="1"/>
      <c r="AO47" s="1"/>
      <c r="AP47" s="1"/>
      <c r="AQ47" s="1"/>
      <c r="AR47" s="30"/>
      <c r="AS47" s="53"/>
      <c r="AT47" s="53"/>
      <c r="AU47" s="53"/>
      <c r="AV47" s="17"/>
      <c r="AW47" s="17"/>
      <c r="AX47" s="2"/>
      <c r="AY47" s="31"/>
      <c r="BA47" s="23"/>
      <c r="BB47" s="23"/>
      <c r="BC47" s="73"/>
      <c r="BD47" s="113"/>
      <c r="BE47" s="58"/>
      <c r="BF47" s="58"/>
      <c r="BG47" s="58"/>
      <c r="BH47" s="58"/>
      <c r="BI47" s="58"/>
      <c r="BJ47" s="58"/>
    </row>
    <row r="48" spans="1:68" s="25" customFormat="1" ht="24.95" hidden="1" customHeight="1">
      <c r="A48" s="23"/>
      <c r="B48" s="30"/>
      <c r="C48" s="53"/>
      <c r="D48" s="53"/>
      <c r="E48" s="53"/>
      <c r="F48" s="31"/>
      <c r="G48" s="42"/>
      <c r="H48" s="293" t="s">
        <v>231</v>
      </c>
      <c r="I48" s="293"/>
      <c r="J48" s="293"/>
      <c r="K48" s="293"/>
      <c r="L48" s="293"/>
      <c r="M48" s="370" t="s">
        <v>256</v>
      </c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  <c r="AA48" s="371"/>
      <c r="AB48" s="371"/>
      <c r="AC48" s="371"/>
      <c r="AD48" s="371"/>
      <c r="AE48" s="371"/>
      <c r="AF48" s="371"/>
      <c r="AG48" s="371"/>
      <c r="AH48" s="371"/>
      <c r="AI48" s="372"/>
      <c r="AJ48" s="112"/>
      <c r="AK48" s="348" t="str">
        <f>REPT("g",(AP48))</f>
        <v/>
      </c>
      <c r="AL48" s="349"/>
      <c r="AM48" s="349"/>
      <c r="AN48" s="350"/>
      <c r="AO48" s="116"/>
      <c r="AP48" s="382"/>
      <c r="AQ48" s="1"/>
      <c r="AR48" s="117"/>
      <c r="AS48" s="2"/>
      <c r="AT48" s="2"/>
      <c r="AU48" s="2"/>
      <c r="AV48" s="2"/>
      <c r="AW48" s="2"/>
      <c r="AX48" s="2"/>
      <c r="AY48" s="31"/>
      <c r="AZ48" s="23"/>
      <c r="BA48" s="39"/>
      <c r="BB48" s="39"/>
      <c r="BC48" s="12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4"/>
      <c r="BO48" s="179"/>
      <c r="BP48" s="180"/>
    </row>
    <row r="49" spans="1:92" s="25" customFormat="1" ht="24.75" hidden="1" customHeight="1">
      <c r="A49" s="23"/>
      <c r="B49" s="30"/>
      <c r="C49" s="53"/>
      <c r="D49" s="61"/>
      <c r="E49" s="61"/>
      <c r="F49" s="31"/>
      <c r="G49" s="114"/>
      <c r="H49" s="293"/>
      <c r="I49" s="293"/>
      <c r="J49" s="293"/>
      <c r="K49" s="293"/>
      <c r="L49" s="293"/>
      <c r="M49" s="373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5"/>
      <c r="AJ49" s="112"/>
      <c r="AK49" s="379"/>
      <c r="AL49" s="380"/>
      <c r="AM49" s="380"/>
      <c r="AN49" s="381"/>
      <c r="AO49" s="116"/>
      <c r="AP49" s="383"/>
      <c r="AQ49" s="1"/>
      <c r="AR49" s="117"/>
      <c r="AS49" s="2"/>
      <c r="AT49" s="2"/>
      <c r="AU49" s="2"/>
      <c r="AV49" s="2"/>
      <c r="AW49" s="2"/>
      <c r="AX49" s="2"/>
      <c r="AY49" s="31"/>
      <c r="AZ49" s="23"/>
      <c r="BA49" s="39"/>
      <c r="BB49" s="39"/>
      <c r="BC49" s="12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4"/>
      <c r="BO49" s="179"/>
      <c r="BP49" s="180"/>
    </row>
    <row r="50" spans="1:92" s="25" customFormat="1" ht="24.75" hidden="1" customHeight="1">
      <c r="A50" s="23"/>
      <c r="B50" s="30"/>
      <c r="C50" s="53"/>
      <c r="D50" s="61"/>
      <c r="E50" s="61"/>
      <c r="F50" s="31"/>
      <c r="G50" s="114"/>
      <c r="H50" s="293"/>
      <c r="I50" s="293"/>
      <c r="J50" s="293"/>
      <c r="K50" s="293"/>
      <c r="L50" s="293"/>
      <c r="M50" s="373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5"/>
      <c r="AJ50" s="112"/>
      <c r="AK50" s="379"/>
      <c r="AL50" s="380"/>
      <c r="AM50" s="380"/>
      <c r="AN50" s="381"/>
      <c r="AO50" s="116"/>
      <c r="AP50" s="383"/>
      <c r="AQ50" s="1"/>
      <c r="AR50" s="117"/>
      <c r="AS50" s="2"/>
      <c r="AT50" s="2"/>
      <c r="AU50" s="2"/>
      <c r="AV50" s="2"/>
      <c r="AW50" s="2"/>
      <c r="AX50" s="2"/>
      <c r="AY50" s="31"/>
      <c r="AZ50" s="23"/>
      <c r="BA50" s="39"/>
      <c r="BB50" s="39"/>
      <c r="BC50" s="12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4"/>
      <c r="BO50" s="179"/>
      <c r="BP50" s="180"/>
    </row>
    <row r="51" spans="1:92" s="25" customFormat="1" ht="24.75" hidden="1" customHeight="1">
      <c r="A51" s="23"/>
      <c r="B51" s="30"/>
      <c r="C51" s="53"/>
      <c r="D51" s="61"/>
      <c r="E51" s="61"/>
      <c r="F51" s="31"/>
      <c r="G51" s="114"/>
      <c r="H51" s="293"/>
      <c r="I51" s="293"/>
      <c r="J51" s="293"/>
      <c r="K51" s="293"/>
      <c r="L51" s="293"/>
      <c r="M51" s="376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8"/>
      <c r="AJ51" s="112"/>
      <c r="AK51" s="351"/>
      <c r="AL51" s="352"/>
      <c r="AM51" s="352"/>
      <c r="AN51" s="353"/>
      <c r="AO51" s="116"/>
      <c r="AP51" s="384"/>
      <c r="AQ51" s="1"/>
      <c r="AR51" s="117"/>
      <c r="AS51" s="2"/>
      <c r="AT51" s="2"/>
      <c r="AU51" s="2"/>
      <c r="AV51" s="2"/>
      <c r="AW51" s="2"/>
      <c r="AX51" s="2"/>
      <c r="AY51" s="31"/>
      <c r="AZ51" s="23"/>
      <c r="BA51" s="39"/>
      <c r="BB51" s="39"/>
      <c r="BC51" s="12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4"/>
      <c r="BO51" s="179"/>
      <c r="BP51" s="180"/>
    </row>
    <row r="52" spans="1:92" s="25" customFormat="1" ht="9.9499999999999993" hidden="1" customHeight="1">
      <c r="A52" s="23"/>
      <c r="B52" s="30"/>
      <c r="C52" s="53"/>
      <c r="D52" s="126"/>
      <c r="E52" s="126"/>
      <c r="F52" s="31"/>
      <c r="G52" s="114"/>
      <c r="H52" s="122"/>
      <c r="I52" s="122"/>
      <c r="J52" s="122"/>
      <c r="K52" s="122"/>
      <c r="L52" s="122"/>
      <c r="M52" s="122"/>
      <c r="N52" s="122"/>
      <c r="O52" s="142"/>
      <c r="P52" s="142"/>
      <c r="Q52" s="142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"/>
      <c r="AL52" s="11"/>
      <c r="AM52" s="11"/>
      <c r="AN52" s="11"/>
      <c r="AO52" s="116"/>
      <c r="AP52" s="12"/>
      <c r="AQ52" s="127"/>
      <c r="AR52" s="117"/>
      <c r="AS52" s="2"/>
      <c r="AT52" s="2"/>
      <c r="AU52" s="2"/>
      <c r="AV52" s="2"/>
      <c r="AW52" s="2"/>
      <c r="AX52" s="2"/>
      <c r="AY52" s="31"/>
      <c r="AZ52" s="23"/>
      <c r="BA52" s="39"/>
      <c r="BB52" s="39"/>
      <c r="BC52" s="12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4"/>
      <c r="BO52" s="179"/>
      <c r="BP52" s="180"/>
    </row>
    <row r="53" spans="1:92" s="25" customFormat="1" ht="24.95" hidden="1" customHeight="1">
      <c r="A53" s="23"/>
      <c r="B53" s="30"/>
      <c r="C53" s="53"/>
      <c r="D53" s="53"/>
      <c r="E53" s="53"/>
      <c r="F53" s="31"/>
      <c r="G53" s="42"/>
      <c r="H53" s="329" t="s">
        <v>75</v>
      </c>
      <c r="I53" s="329"/>
      <c r="J53" s="329"/>
      <c r="K53" s="329"/>
      <c r="L53" s="329"/>
      <c r="M53" s="321" t="s">
        <v>76</v>
      </c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112"/>
      <c r="AK53" s="322" t="str">
        <f>REPT("g",(AP53))</f>
        <v/>
      </c>
      <c r="AL53" s="323"/>
      <c r="AM53" s="323"/>
      <c r="AN53" s="324"/>
      <c r="AO53" s="116"/>
      <c r="AP53" s="143"/>
      <c r="AQ53" s="1"/>
      <c r="AR53" s="117"/>
      <c r="AS53" s="2"/>
      <c r="AT53" s="2"/>
      <c r="AU53" s="2"/>
      <c r="AV53" s="2"/>
      <c r="AW53" s="2"/>
      <c r="AX53" s="2"/>
      <c r="AY53" s="31"/>
      <c r="AZ53" s="23"/>
      <c r="BA53" s="39"/>
      <c r="BB53" s="39"/>
      <c r="BC53" s="12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4"/>
      <c r="BO53" s="179"/>
      <c r="BP53" s="180"/>
    </row>
    <row r="54" spans="1:92" s="25" customFormat="1" ht="24.95" hidden="1" customHeight="1">
      <c r="A54" s="23"/>
      <c r="B54" s="30"/>
      <c r="C54" s="53"/>
      <c r="D54" s="61"/>
      <c r="E54" s="61"/>
      <c r="F54" s="31"/>
      <c r="G54" s="114"/>
      <c r="H54" s="329"/>
      <c r="I54" s="329"/>
      <c r="J54" s="329"/>
      <c r="K54" s="329"/>
      <c r="L54" s="329"/>
      <c r="M54" s="321" t="s">
        <v>76</v>
      </c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112"/>
      <c r="AK54" s="322" t="str">
        <f>REPT("g",(AP54))</f>
        <v/>
      </c>
      <c r="AL54" s="323"/>
      <c r="AM54" s="323"/>
      <c r="AN54" s="324"/>
      <c r="AO54" s="116"/>
      <c r="AP54" s="143"/>
      <c r="AQ54" s="1"/>
      <c r="AR54" s="117"/>
      <c r="AS54" s="2"/>
      <c r="AT54" s="2"/>
      <c r="AU54" s="2"/>
      <c r="AV54" s="2"/>
      <c r="AW54" s="2"/>
      <c r="AX54" s="2"/>
      <c r="AY54" s="31"/>
      <c r="AZ54" s="23"/>
      <c r="BA54" s="39"/>
      <c r="BB54" s="39"/>
      <c r="BC54" s="12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4"/>
      <c r="BO54" s="179"/>
      <c r="BP54" s="180"/>
    </row>
    <row r="55" spans="1:92" s="25" customFormat="1" ht="24.95" hidden="1" customHeight="1">
      <c r="A55" s="23"/>
      <c r="B55" s="30"/>
      <c r="C55" s="53"/>
      <c r="D55" s="61"/>
      <c r="E55" s="61"/>
      <c r="F55" s="31"/>
      <c r="G55" s="114"/>
      <c r="H55" s="329"/>
      <c r="I55" s="329"/>
      <c r="J55" s="329"/>
      <c r="K55" s="329"/>
      <c r="L55" s="329"/>
      <c r="M55" s="321" t="s">
        <v>76</v>
      </c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112"/>
      <c r="AK55" s="322" t="str">
        <f>REPT("g",(AP55))</f>
        <v/>
      </c>
      <c r="AL55" s="323"/>
      <c r="AM55" s="323"/>
      <c r="AN55" s="324"/>
      <c r="AO55" s="116"/>
      <c r="AP55" s="143"/>
      <c r="AQ55" s="1"/>
      <c r="AR55" s="117"/>
      <c r="AS55" s="2"/>
      <c r="AT55" s="2"/>
      <c r="AU55" s="2"/>
      <c r="AV55" s="2"/>
      <c r="AW55" s="2"/>
      <c r="AX55" s="2"/>
      <c r="AY55" s="31"/>
      <c r="AZ55" s="23"/>
      <c r="BA55" s="39"/>
      <c r="BB55" s="39"/>
      <c r="BC55" s="12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4"/>
      <c r="BO55" s="179"/>
      <c r="BP55" s="180"/>
    </row>
    <row r="56" spans="1:92" s="25" customFormat="1" ht="24.95" hidden="1" customHeight="1">
      <c r="A56" s="23"/>
      <c r="B56" s="30"/>
      <c r="C56" s="53"/>
      <c r="D56" s="61"/>
      <c r="E56" s="61"/>
      <c r="F56" s="31"/>
      <c r="G56" s="114"/>
      <c r="H56" s="329"/>
      <c r="I56" s="329"/>
      <c r="J56" s="329"/>
      <c r="K56" s="329"/>
      <c r="L56" s="329"/>
      <c r="M56" s="321" t="s">
        <v>76</v>
      </c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112"/>
      <c r="AK56" s="322" t="str">
        <f>REPT("g",(AP56))</f>
        <v/>
      </c>
      <c r="AL56" s="323"/>
      <c r="AM56" s="323"/>
      <c r="AN56" s="324"/>
      <c r="AO56" s="116"/>
      <c r="AP56" s="143"/>
      <c r="AQ56" s="1"/>
      <c r="AR56" s="117"/>
      <c r="AS56" s="2"/>
      <c r="AT56" s="2"/>
      <c r="AU56" s="2"/>
      <c r="AV56" s="2"/>
      <c r="AW56" s="2"/>
      <c r="AX56" s="2"/>
      <c r="AY56" s="31"/>
      <c r="AZ56" s="23"/>
      <c r="BA56" s="39"/>
      <c r="BB56" s="39"/>
      <c r="BC56" s="12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4"/>
      <c r="BO56" s="179"/>
      <c r="BP56" s="180"/>
    </row>
    <row r="57" spans="1:92" s="25" customFormat="1" ht="9.9499999999999993" hidden="1" customHeight="1">
      <c r="A57" s="23"/>
      <c r="B57" s="30"/>
      <c r="C57" s="53"/>
      <c r="D57" s="126"/>
      <c r="E57" s="126"/>
      <c r="F57" s="31"/>
      <c r="G57" s="114"/>
      <c r="H57" s="122"/>
      <c r="I57" s="122"/>
      <c r="J57" s="122"/>
      <c r="K57" s="122"/>
      <c r="L57" s="122"/>
      <c r="M57" s="122"/>
      <c r="N57" s="122"/>
      <c r="O57" s="142"/>
      <c r="P57" s="142"/>
      <c r="Q57" s="142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"/>
      <c r="AL57" s="11"/>
      <c r="AM57" s="11"/>
      <c r="AN57" s="11"/>
      <c r="AO57" s="116"/>
      <c r="AP57" s="12"/>
      <c r="AQ57" s="127"/>
      <c r="AR57" s="117"/>
      <c r="AS57" s="2"/>
      <c r="AT57" s="2"/>
      <c r="AU57" s="2"/>
      <c r="AV57" s="2"/>
      <c r="AW57" s="2"/>
      <c r="AX57" s="2"/>
      <c r="AY57" s="31"/>
      <c r="AZ57" s="23"/>
      <c r="BA57" s="39"/>
      <c r="BB57" s="39"/>
      <c r="BC57" s="12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4"/>
      <c r="BO57" s="179"/>
      <c r="BP57" s="180"/>
    </row>
    <row r="58" spans="1:92" s="25" customFormat="1" ht="24.95" hidden="1" customHeight="1">
      <c r="A58" s="23"/>
      <c r="B58" s="30"/>
      <c r="C58" s="53"/>
      <c r="D58" s="53"/>
      <c r="E58" s="53"/>
      <c r="F58" s="31"/>
      <c r="G58" s="42"/>
      <c r="H58" s="329" t="s">
        <v>75</v>
      </c>
      <c r="I58" s="329"/>
      <c r="J58" s="329"/>
      <c r="K58" s="329"/>
      <c r="L58" s="329"/>
      <c r="M58" s="321" t="s">
        <v>76</v>
      </c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112"/>
      <c r="AK58" s="322" t="str">
        <f>REPT("g",(AP58))</f>
        <v/>
      </c>
      <c r="AL58" s="323"/>
      <c r="AM58" s="323"/>
      <c r="AN58" s="324"/>
      <c r="AO58" s="116"/>
      <c r="AP58" s="143"/>
      <c r="AQ58" s="1"/>
      <c r="AR58" s="117"/>
      <c r="AS58" s="2"/>
      <c r="AT58" s="2"/>
      <c r="AU58" s="2"/>
      <c r="AV58" s="2"/>
      <c r="AW58" s="2"/>
      <c r="AX58" s="2"/>
      <c r="AY58" s="31"/>
      <c r="AZ58" s="23"/>
      <c r="BA58" s="39"/>
      <c r="BB58" s="39"/>
      <c r="BC58" s="12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4"/>
      <c r="BO58" s="179"/>
      <c r="BP58" s="180"/>
    </row>
    <row r="59" spans="1:92" s="25" customFormat="1" ht="24.95" hidden="1" customHeight="1">
      <c r="A59" s="23"/>
      <c r="B59" s="30"/>
      <c r="C59" s="53"/>
      <c r="D59" s="61"/>
      <c r="E59" s="61"/>
      <c r="F59" s="31"/>
      <c r="G59" s="114"/>
      <c r="H59" s="329"/>
      <c r="I59" s="329"/>
      <c r="J59" s="329"/>
      <c r="K59" s="329"/>
      <c r="L59" s="329"/>
      <c r="M59" s="321" t="s">
        <v>76</v>
      </c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112"/>
      <c r="AK59" s="322" t="str">
        <f>REPT("g",(AP59))</f>
        <v/>
      </c>
      <c r="AL59" s="323"/>
      <c r="AM59" s="323"/>
      <c r="AN59" s="324"/>
      <c r="AO59" s="116"/>
      <c r="AP59" s="143"/>
      <c r="AQ59" s="1"/>
      <c r="AR59" s="117"/>
      <c r="AS59" s="2"/>
      <c r="AT59" s="2"/>
      <c r="AU59" s="2"/>
      <c r="AV59" s="2"/>
      <c r="AW59" s="2"/>
      <c r="AX59" s="2"/>
      <c r="AY59" s="31"/>
      <c r="AZ59" s="23"/>
      <c r="BA59" s="39"/>
      <c r="BB59" s="39"/>
      <c r="BC59" s="12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4"/>
      <c r="BO59" s="179"/>
      <c r="BP59" s="180"/>
    </row>
    <row r="60" spans="1:92" s="25" customFormat="1" ht="24.95" hidden="1" customHeight="1">
      <c r="A60" s="23"/>
      <c r="B60" s="30"/>
      <c r="C60" s="53"/>
      <c r="D60" s="61"/>
      <c r="E60" s="61"/>
      <c r="F60" s="31"/>
      <c r="G60" s="114"/>
      <c r="H60" s="329"/>
      <c r="I60" s="329"/>
      <c r="J60" s="329"/>
      <c r="K60" s="329"/>
      <c r="L60" s="329"/>
      <c r="M60" s="321" t="s">
        <v>76</v>
      </c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112"/>
      <c r="AK60" s="322" t="str">
        <f>REPT("g",(AP60))</f>
        <v/>
      </c>
      <c r="AL60" s="323"/>
      <c r="AM60" s="323"/>
      <c r="AN60" s="324"/>
      <c r="AO60" s="116"/>
      <c r="AP60" s="143"/>
      <c r="AQ60" s="1"/>
      <c r="AR60" s="117"/>
      <c r="AS60" s="2"/>
      <c r="AT60" s="2"/>
      <c r="AU60" s="2"/>
      <c r="AV60" s="2"/>
      <c r="AW60" s="2"/>
      <c r="AX60" s="2"/>
      <c r="AY60" s="31"/>
      <c r="AZ60" s="23"/>
      <c r="BA60" s="39"/>
      <c r="BB60" s="39"/>
      <c r="BC60" s="12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4"/>
      <c r="BO60" s="179"/>
      <c r="BP60" s="180"/>
    </row>
    <row r="61" spans="1:92" s="25" customFormat="1" ht="24.95" hidden="1" customHeight="1">
      <c r="A61" s="23"/>
      <c r="B61" s="30"/>
      <c r="C61" s="53"/>
      <c r="D61" s="61"/>
      <c r="E61" s="61"/>
      <c r="F61" s="31"/>
      <c r="G61" s="114"/>
      <c r="H61" s="329"/>
      <c r="I61" s="329"/>
      <c r="J61" s="329"/>
      <c r="K61" s="329"/>
      <c r="L61" s="329"/>
      <c r="M61" s="321" t="s">
        <v>76</v>
      </c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112"/>
      <c r="AK61" s="322" t="str">
        <f>REPT("g",(AP61))</f>
        <v/>
      </c>
      <c r="AL61" s="323"/>
      <c r="AM61" s="323"/>
      <c r="AN61" s="324"/>
      <c r="AO61" s="116"/>
      <c r="AP61" s="143"/>
      <c r="AQ61" s="1"/>
      <c r="AR61" s="117"/>
      <c r="AS61" s="2"/>
      <c r="AT61" s="2"/>
      <c r="AU61" s="2"/>
      <c r="AV61" s="2"/>
      <c r="AW61" s="2"/>
      <c r="AX61" s="2"/>
      <c r="AY61" s="31"/>
      <c r="AZ61" s="23"/>
      <c r="BA61" s="39"/>
      <c r="BB61" s="39"/>
      <c r="BC61" s="12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4"/>
      <c r="BO61" s="179"/>
      <c r="BP61" s="180"/>
    </row>
    <row r="62" spans="1:92" s="25" customFormat="1" ht="9.9499999999999993" hidden="1" customHeight="1">
      <c r="A62" s="23"/>
      <c r="B62" s="30"/>
      <c r="C62" s="53"/>
      <c r="D62" s="126"/>
      <c r="E62" s="126"/>
      <c r="F62" s="31"/>
      <c r="G62" s="114"/>
      <c r="H62" s="122"/>
      <c r="I62" s="122"/>
      <c r="J62" s="122"/>
      <c r="K62" s="122"/>
      <c r="L62" s="122"/>
      <c r="M62" s="122"/>
      <c r="N62" s="122"/>
      <c r="O62" s="142"/>
      <c r="P62" s="142"/>
      <c r="Q62" s="142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2"/>
      <c r="AK62" s="11"/>
      <c r="AL62" s="11"/>
      <c r="AM62" s="11"/>
      <c r="AN62" s="11"/>
      <c r="AO62" s="116"/>
      <c r="AP62" s="12"/>
      <c r="AQ62" s="127"/>
      <c r="AR62" s="117"/>
      <c r="AS62" s="2"/>
      <c r="AT62" s="2"/>
      <c r="AU62" s="2"/>
      <c r="AV62" s="2"/>
      <c r="AW62" s="2"/>
      <c r="AX62" s="2"/>
      <c r="AY62" s="31"/>
      <c r="AZ62" s="23"/>
      <c r="BA62" s="39"/>
      <c r="BB62" s="39"/>
      <c r="BC62" s="12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4"/>
      <c r="BO62" s="179"/>
      <c r="BP62" s="180"/>
    </row>
    <row r="63" spans="1:92" s="25" customFormat="1" ht="9.75" hidden="1" customHeight="1">
      <c r="A63" s="23"/>
      <c r="B63" s="30"/>
      <c r="C63" s="53"/>
      <c r="D63" s="126"/>
      <c r="E63" s="126"/>
      <c r="F63" s="31"/>
      <c r="G63" s="128"/>
      <c r="H63" s="129"/>
      <c r="I63" s="129"/>
      <c r="J63" s="129"/>
      <c r="K63" s="129"/>
      <c r="L63" s="129"/>
      <c r="M63" s="129"/>
      <c r="N63" s="129"/>
      <c r="O63" s="130"/>
      <c r="P63" s="130"/>
      <c r="Q63" s="130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2"/>
      <c r="AK63" s="15"/>
      <c r="AL63" s="15"/>
      <c r="AM63" s="15"/>
      <c r="AN63" s="15"/>
      <c r="AO63" s="133"/>
      <c r="AP63" s="16"/>
      <c r="AQ63" s="134"/>
      <c r="AR63" s="135"/>
      <c r="AS63" s="2"/>
      <c r="AT63" s="2"/>
      <c r="AU63" s="2"/>
      <c r="AV63" s="2"/>
      <c r="AW63" s="2"/>
      <c r="AX63" s="2"/>
      <c r="AY63" s="31"/>
      <c r="AZ63" s="23"/>
      <c r="BA63" s="39"/>
      <c r="BB63" s="39"/>
      <c r="BC63" s="12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4"/>
      <c r="BO63" s="179"/>
      <c r="BP63" s="180"/>
    </row>
    <row r="64" spans="1:92" s="53" customFormat="1" ht="24.75" hidden="1" customHeight="1">
      <c r="B64" s="30"/>
      <c r="D64" s="72"/>
      <c r="E64" s="73"/>
      <c r="G64" s="2"/>
      <c r="AB64" s="77"/>
      <c r="AC64" s="77"/>
      <c r="AD64" s="77"/>
      <c r="AE64" s="78"/>
      <c r="AF64" s="79"/>
      <c r="AG64" s="79"/>
      <c r="AH64" s="79"/>
      <c r="AI64" s="79"/>
      <c r="AJ64" s="79"/>
      <c r="AK64" s="79"/>
      <c r="AL64" s="79"/>
      <c r="AM64" s="79"/>
      <c r="AN64" s="79"/>
      <c r="AO64" s="75"/>
      <c r="AP64" s="76"/>
      <c r="AQ64" s="2"/>
      <c r="AR64" s="60"/>
      <c r="AS64" s="2"/>
      <c r="AT64" s="2"/>
      <c r="AU64" s="2"/>
      <c r="AV64" s="2"/>
      <c r="AW64" s="2"/>
      <c r="AX64" s="2"/>
      <c r="AY64" s="31"/>
      <c r="BA64" s="140"/>
      <c r="BB64" s="140"/>
      <c r="BC64" s="74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41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</row>
    <row r="65" spans="1:68" s="25" customFormat="1" ht="19.5" hidden="1" customHeight="1">
      <c r="A65" s="23"/>
      <c r="B65" s="30"/>
      <c r="C65" s="53"/>
      <c r="D65" s="126"/>
      <c r="E65" s="126"/>
      <c r="F65" s="53"/>
      <c r="G65" s="136"/>
      <c r="H65" s="303" t="s">
        <v>44</v>
      </c>
      <c r="I65" s="303"/>
      <c r="J65" s="186" t="s">
        <v>2</v>
      </c>
      <c r="K65" s="304" t="s">
        <v>49</v>
      </c>
      <c r="L65" s="304"/>
      <c r="M65" s="137"/>
      <c r="N65" s="137"/>
      <c r="O65" s="138"/>
      <c r="P65" s="138"/>
      <c r="Q65" s="138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77"/>
      <c r="AK65" s="13"/>
      <c r="AL65" s="13"/>
      <c r="AM65" s="13"/>
      <c r="AN65" s="13"/>
      <c r="AO65" s="75"/>
      <c r="AP65" s="14"/>
      <c r="AQ65" s="2"/>
      <c r="AR65" s="135"/>
      <c r="AS65" s="2"/>
      <c r="AT65" s="2"/>
      <c r="AU65" s="2"/>
      <c r="AV65" s="2"/>
      <c r="AW65" s="2"/>
      <c r="AX65" s="2"/>
      <c r="AY65" s="31"/>
      <c r="AZ65" s="23"/>
      <c r="BA65" s="39"/>
      <c r="BB65" s="39"/>
      <c r="BC65" s="12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4"/>
      <c r="BO65" s="179"/>
      <c r="BP65" s="180"/>
    </row>
    <row r="66" spans="1:68" ht="24.75" hidden="1" customHeight="1">
      <c r="B66" s="210"/>
      <c r="C66" s="105"/>
      <c r="D66" s="105"/>
      <c r="E66" s="105"/>
      <c r="F66" s="106"/>
      <c r="G66" s="163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9"/>
      <c r="AI66" s="109"/>
      <c r="AJ66" s="109"/>
      <c r="AK66" s="110"/>
      <c r="AL66" s="110"/>
      <c r="AM66" s="110"/>
      <c r="AN66" s="110"/>
      <c r="AO66" s="111"/>
      <c r="AP66" s="111"/>
      <c r="AQ66" s="111"/>
      <c r="AR66" s="81"/>
      <c r="AS66" s="2"/>
      <c r="AT66" s="2"/>
      <c r="AU66" s="2"/>
      <c r="AV66" s="2"/>
      <c r="AW66" s="2"/>
      <c r="AX66" s="2"/>
      <c r="AY66" s="31"/>
    </row>
    <row r="67" spans="1:68" ht="24.75" hidden="1" customHeight="1">
      <c r="B67" s="30"/>
      <c r="C67" s="305"/>
      <c r="D67" s="305"/>
      <c r="E67" s="165" t="s">
        <v>7</v>
      </c>
      <c r="F67" s="174"/>
      <c r="G67" s="144" t="s">
        <v>41</v>
      </c>
      <c r="H67" s="306" t="str">
        <f>IFERROR(AVERAGE(AP71:AP84),"")</f>
        <v/>
      </c>
      <c r="I67" s="307"/>
      <c r="J67" s="171">
        <v>2</v>
      </c>
      <c r="K67" s="338" t="s">
        <v>116</v>
      </c>
      <c r="L67" s="339"/>
      <c r="M67" s="340" t="str">
        <f>IF(K67=Compétences!$B$3,Compétences!$D$3,IF(K67=Compétences!$B$4,Compétences!$D$4,IF(K67=Compétences!$B$5,Compétences!$D$5,IF(K67=Compétences!$B$6,Compétences!$D$6,IF(K67=Compétences!$B$7,Compétences!$D$7,IF(K67=Compétences!$B$8,Compétences!$D$8,IF(K67=Compétences!$B$9,Données!$D$9,IF(K67=Compétences!$B$10,Compétences!$D$10,IF(K67=Compétences!$B$11,Compétences!$D$11,IF(K67=Compétences!$B$12,Compétences!$D$12,IF(K67=Compétences!$B$13,Compétences!$D$13,IF(K67=Compétences!$B$14,Compétences!$D$14,IF(K67=Compétences!$B$15,Compétences!$D$15,IF(K67=Compétences!$B$16,Compétences!$D$16,IF(K67=Compétences!$B$17,Compétences!$D$17,IF(K67=Compétences!$B$18,Compétences!$D$18,IF(K67=Compétences!$B$19,Compétences!$D$19,IF(K67=Compétences!$B$20,Compétences!$D$20,IF(K67=Compétences!$B$21,Compétences!$D$21,IF(K67=Compétences!$B$22,Compétences!$D$22,IF(K67=Compétences!$B$23,Compétences!$D$23,IF(K67=Compétences!$B$24,Compétences!$D$24,IF(K67=Compétences!$B$25,Compétences!$D$25,IF(K67=Compétences!$B$26,Compétences!$D$26,IF(K67=Compétences!$B$27,Compétences!$D$27,IF(K67=Compétences!$B$28,Compétences!$D$28,IF(K67=Compétences!$B$29,Compétences!$D$29,IF(K67=Compétences!$B$30,Compétences!$D$30,IF(K67=Compétences!$B$31,Compétences!$D$31,IF(K67=Compétences!$B$321,Compétences!$D$32))))))))))))))))))))))))))))))</f>
        <v>Repérer les contraintes liées à l’efficacité énergétique</v>
      </c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2"/>
      <c r="AJ67" s="112"/>
      <c r="AK67" s="286" t="s">
        <v>112</v>
      </c>
      <c r="AL67" s="287"/>
      <c r="AM67" s="287"/>
      <c r="AN67" s="288"/>
      <c r="AO67" s="1"/>
      <c r="AP67" s="1"/>
      <c r="AQ67" s="1"/>
      <c r="AR67" s="30"/>
      <c r="AS67" s="53"/>
      <c r="AT67" s="53"/>
      <c r="AU67" s="53"/>
      <c r="AV67" s="17"/>
      <c r="AW67" s="17"/>
      <c r="AX67" s="2"/>
      <c r="AY67" s="31"/>
      <c r="BA67" s="23"/>
      <c r="BB67" s="23"/>
      <c r="BC67" s="73"/>
      <c r="BD67" s="113"/>
      <c r="BE67" s="58"/>
      <c r="BF67" s="58"/>
      <c r="BG67" s="58"/>
      <c r="BH67" s="58"/>
      <c r="BI67" s="58"/>
      <c r="BJ67" s="58"/>
    </row>
    <row r="68" spans="1:68" ht="20.25" hidden="1" customHeight="1">
      <c r="B68" s="30"/>
      <c r="C68" s="164"/>
      <c r="D68" s="164"/>
      <c r="E68" s="166"/>
      <c r="F68" s="167"/>
      <c r="G68" s="144"/>
      <c r="H68" s="168"/>
      <c r="I68" s="168"/>
      <c r="J68" s="168"/>
      <c r="K68" s="168"/>
      <c r="L68" s="170"/>
      <c r="M68" s="343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5"/>
      <c r="AJ68" s="112"/>
      <c r="AK68" s="1"/>
      <c r="AL68" s="1"/>
      <c r="AM68" s="1"/>
      <c r="AN68" s="1"/>
      <c r="AO68" s="1"/>
      <c r="AP68" s="1"/>
      <c r="AQ68" s="1"/>
      <c r="AR68" s="30"/>
      <c r="AS68" s="53"/>
      <c r="AT68" s="53"/>
      <c r="AU68" s="53"/>
      <c r="AV68" s="17"/>
      <c r="AW68" s="17"/>
      <c r="AX68" s="2"/>
      <c r="AY68" s="31"/>
      <c r="BA68" s="23"/>
      <c r="BB68" s="23"/>
      <c r="BC68" s="73"/>
      <c r="BD68" s="113"/>
      <c r="BE68" s="58"/>
      <c r="BF68" s="58"/>
      <c r="BG68" s="58"/>
      <c r="BH68" s="58"/>
      <c r="BI68" s="58"/>
      <c r="BJ68" s="58"/>
    </row>
    <row r="69" spans="1:68" ht="9.75" hidden="1" customHeight="1">
      <c r="B69" s="30"/>
      <c r="C69" s="164"/>
      <c r="D69" s="164"/>
      <c r="E69" s="166"/>
      <c r="F69" s="167"/>
      <c r="G69" s="144"/>
      <c r="H69" s="289"/>
      <c r="I69" s="289"/>
      <c r="J69" s="289"/>
      <c r="K69" s="289"/>
      <c r="L69" s="289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112"/>
      <c r="AK69" s="4" t="s">
        <v>5</v>
      </c>
      <c r="AL69" s="100" t="s">
        <v>6</v>
      </c>
      <c r="AM69" s="101" t="s">
        <v>3</v>
      </c>
      <c r="AN69" s="3" t="s">
        <v>4</v>
      </c>
      <c r="AO69" s="1"/>
      <c r="AP69" s="172"/>
      <c r="AQ69" s="1"/>
      <c r="AR69" s="30"/>
      <c r="AS69" s="53"/>
      <c r="AT69" s="53"/>
      <c r="AU69" s="53"/>
      <c r="AV69" s="17"/>
      <c r="AW69" s="17"/>
      <c r="AX69" s="2"/>
      <c r="AY69" s="31"/>
      <c r="BA69" s="23"/>
      <c r="BB69" s="23"/>
      <c r="BC69" s="73"/>
      <c r="BD69" s="113"/>
      <c r="BE69" s="58"/>
      <c r="BF69" s="58"/>
      <c r="BG69" s="58"/>
      <c r="BH69" s="58"/>
      <c r="BI69" s="58"/>
      <c r="BJ69" s="58"/>
    </row>
    <row r="70" spans="1:68" ht="9" hidden="1" customHeight="1">
      <c r="B70" s="30"/>
      <c r="C70" s="164"/>
      <c r="D70" s="164"/>
      <c r="E70" s="166"/>
      <c r="F70" s="167"/>
      <c r="G70" s="144"/>
      <c r="H70" s="290"/>
      <c r="I70" s="290"/>
      <c r="J70" s="290"/>
      <c r="K70" s="290"/>
      <c r="L70" s="290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112"/>
      <c r="AK70" s="1"/>
      <c r="AL70" s="1"/>
      <c r="AM70" s="1"/>
      <c r="AN70" s="1"/>
      <c r="AO70" s="1"/>
      <c r="AP70" s="1"/>
      <c r="AQ70" s="1"/>
      <c r="AR70" s="30"/>
      <c r="AS70" s="53"/>
      <c r="AT70" s="53"/>
      <c r="AU70" s="53"/>
      <c r="AV70" s="17"/>
      <c r="AW70" s="17"/>
      <c r="AX70" s="2"/>
      <c r="AY70" s="31"/>
      <c r="BA70" s="23"/>
      <c r="BB70" s="23"/>
      <c r="BC70" s="73"/>
      <c r="BD70" s="113"/>
      <c r="BE70" s="58"/>
      <c r="BF70" s="58"/>
      <c r="BG70" s="58"/>
      <c r="BH70" s="58"/>
      <c r="BI70" s="58"/>
      <c r="BJ70" s="58"/>
    </row>
    <row r="71" spans="1:68" s="25" customFormat="1" ht="24.75" hidden="1" customHeight="1">
      <c r="A71" s="23"/>
      <c r="B71" s="30"/>
      <c r="C71" s="53"/>
      <c r="D71" s="53"/>
      <c r="E71" s="53"/>
      <c r="F71" s="31"/>
      <c r="G71" s="42"/>
      <c r="H71" s="293" t="s">
        <v>232</v>
      </c>
      <c r="I71" s="293"/>
      <c r="J71" s="293"/>
      <c r="K71" s="293"/>
      <c r="L71" s="293"/>
      <c r="M71" s="370" t="s">
        <v>257</v>
      </c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2"/>
      <c r="AJ71" s="112"/>
      <c r="AK71" s="348" t="str">
        <f>REPT("g",(AP71))</f>
        <v/>
      </c>
      <c r="AL71" s="349"/>
      <c r="AM71" s="349"/>
      <c r="AN71" s="350"/>
      <c r="AO71" s="116"/>
      <c r="AP71" s="382"/>
      <c r="AQ71" s="1"/>
      <c r="AR71" s="117"/>
      <c r="AS71" s="2"/>
      <c r="AT71" s="2"/>
      <c r="AU71" s="2"/>
      <c r="AV71" s="2"/>
      <c r="AW71" s="2"/>
      <c r="AX71" s="2"/>
      <c r="AY71" s="31"/>
      <c r="AZ71" s="23"/>
      <c r="BA71" s="39"/>
      <c r="BB71" s="39"/>
      <c r="BC71" s="12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4"/>
      <c r="BO71" s="179"/>
      <c r="BP71" s="180"/>
    </row>
    <row r="72" spans="1:68" s="25" customFormat="1" ht="24.75" hidden="1" customHeight="1">
      <c r="A72" s="23"/>
      <c r="B72" s="30"/>
      <c r="C72" s="53"/>
      <c r="D72" s="61"/>
      <c r="E72" s="61"/>
      <c r="F72" s="31"/>
      <c r="G72" s="114"/>
      <c r="H72" s="293"/>
      <c r="I72" s="293"/>
      <c r="J72" s="293"/>
      <c r="K72" s="293"/>
      <c r="L72" s="293"/>
      <c r="M72" s="373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5"/>
      <c r="AJ72" s="112"/>
      <c r="AK72" s="379"/>
      <c r="AL72" s="380"/>
      <c r="AM72" s="380"/>
      <c r="AN72" s="381"/>
      <c r="AO72" s="116"/>
      <c r="AP72" s="383"/>
      <c r="AQ72" s="1"/>
      <c r="AR72" s="117"/>
      <c r="AS72" s="2"/>
      <c r="AT72" s="2"/>
      <c r="AU72" s="2"/>
      <c r="AV72" s="2"/>
      <c r="AW72" s="2"/>
      <c r="AX72" s="2"/>
      <c r="AY72" s="31"/>
      <c r="AZ72" s="23"/>
      <c r="BA72" s="39"/>
      <c r="BB72" s="39"/>
      <c r="BC72" s="12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4"/>
      <c r="BO72" s="179"/>
      <c r="BP72" s="180"/>
    </row>
    <row r="73" spans="1:68" s="25" customFormat="1" ht="24.75" hidden="1" customHeight="1">
      <c r="A73" s="23"/>
      <c r="B73" s="30"/>
      <c r="C73" s="53"/>
      <c r="D73" s="61"/>
      <c r="E73" s="61"/>
      <c r="F73" s="31"/>
      <c r="G73" s="114"/>
      <c r="H73" s="293"/>
      <c r="I73" s="293"/>
      <c r="J73" s="293"/>
      <c r="K73" s="293"/>
      <c r="L73" s="293"/>
      <c r="M73" s="373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  <c r="AA73" s="374"/>
      <c r="AB73" s="374"/>
      <c r="AC73" s="374"/>
      <c r="AD73" s="374"/>
      <c r="AE73" s="374"/>
      <c r="AF73" s="374"/>
      <c r="AG73" s="374"/>
      <c r="AH73" s="374"/>
      <c r="AI73" s="375"/>
      <c r="AJ73" s="112"/>
      <c r="AK73" s="379"/>
      <c r="AL73" s="380"/>
      <c r="AM73" s="380"/>
      <c r="AN73" s="381"/>
      <c r="AO73" s="116"/>
      <c r="AP73" s="383"/>
      <c r="AQ73" s="1"/>
      <c r="AR73" s="117"/>
      <c r="AS73" s="2"/>
      <c r="AT73" s="2"/>
      <c r="AU73" s="2"/>
      <c r="AV73" s="2"/>
      <c r="AW73" s="2"/>
      <c r="AX73" s="2"/>
      <c r="AY73" s="31"/>
      <c r="AZ73" s="23"/>
      <c r="BA73" s="39"/>
      <c r="BB73" s="39"/>
      <c r="BC73" s="12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4"/>
      <c r="BO73" s="179"/>
      <c r="BP73" s="180"/>
    </row>
    <row r="74" spans="1:68" s="25" customFormat="1" ht="24.75" hidden="1" customHeight="1">
      <c r="A74" s="23"/>
      <c r="B74" s="30"/>
      <c r="C74" s="53"/>
      <c r="D74" s="61"/>
      <c r="E74" s="61"/>
      <c r="F74" s="31"/>
      <c r="G74" s="114"/>
      <c r="H74" s="293"/>
      <c r="I74" s="293"/>
      <c r="J74" s="293"/>
      <c r="K74" s="293"/>
      <c r="L74" s="293"/>
      <c r="M74" s="376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8"/>
      <c r="AJ74" s="112"/>
      <c r="AK74" s="351"/>
      <c r="AL74" s="352"/>
      <c r="AM74" s="352"/>
      <c r="AN74" s="353"/>
      <c r="AO74" s="116"/>
      <c r="AP74" s="384"/>
      <c r="AQ74" s="1"/>
      <c r="AR74" s="117"/>
      <c r="AS74" s="2"/>
      <c r="AT74" s="2"/>
      <c r="AU74" s="2"/>
      <c r="AV74" s="2"/>
      <c r="AW74" s="2"/>
      <c r="AX74" s="2"/>
      <c r="AY74" s="31"/>
      <c r="AZ74" s="23"/>
      <c r="BA74" s="39"/>
      <c r="BB74" s="39"/>
      <c r="BC74" s="12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4"/>
      <c r="BO74" s="179"/>
      <c r="BP74" s="180"/>
    </row>
    <row r="75" spans="1:68" s="25" customFormat="1" ht="9.9499999999999993" hidden="1" customHeight="1">
      <c r="A75" s="23"/>
      <c r="B75" s="30"/>
      <c r="C75" s="53"/>
      <c r="D75" s="126"/>
      <c r="E75" s="126"/>
      <c r="F75" s="31"/>
      <c r="G75" s="114"/>
      <c r="H75" s="122"/>
      <c r="I75" s="122"/>
      <c r="J75" s="122"/>
      <c r="K75" s="122"/>
      <c r="L75" s="122"/>
      <c r="M75" s="122"/>
      <c r="N75" s="122"/>
      <c r="O75" s="142"/>
      <c r="P75" s="142"/>
      <c r="Q75" s="142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2"/>
      <c r="AK75" s="11"/>
      <c r="AL75" s="11"/>
      <c r="AM75" s="11"/>
      <c r="AN75" s="11"/>
      <c r="AO75" s="116"/>
      <c r="AP75" s="12"/>
      <c r="AQ75" s="127"/>
      <c r="AR75" s="117"/>
      <c r="AS75" s="2"/>
      <c r="AT75" s="2"/>
      <c r="AU75" s="2"/>
      <c r="AV75" s="2"/>
      <c r="AW75" s="2"/>
      <c r="AX75" s="2"/>
      <c r="AY75" s="31"/>
      <c r="AZ75" s="23"/>
      <c r="BA75" s="39"/>
      <c r="BB75" s="39"/>
      <c r="BC75" s="12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4"/>
      <c r="BO75" s="179"/>
      <c r="BP75" s="180"/>
    </row>
    <row r="76" spans="1:68" s="25" customFormat="1" ht="24.95" hidden="1" customHeight="1">
      <c r="A76" s="23"/>
      <c r="B76" s="30"/>
      <c r="C76" s="53"/>
      <c r="D76" s="53"/>
      <c r="E76" s="53"/>
      <c r="F76" s="31"/>
      <c r="G76" s="42"/>
      <c r="H76" s="329" t="s">
        <v>75</v>
      </c>
      <c r="I76" s="329"/>
      <c r="J76" s="329"/>
      <c r="K76" s="329"/>
      <c r="L76" s="329"/>
      <c r="M76" s="321" t="s">
        <v>76</v>
      </c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112"/>
      <c r="AK76" s="322" t="str">
        <f>REPT("g",(AP76))</f>
        <v/>
      </c>
      <c r="AL76" s="323"/>
      <c r="AM76" s="323"/>
      <c r="AN76" s="324"/>
      <c r="AO76" s="116"/>
      <c r="AP76" s="143"/>
      <c r="AQ76" s="1"/>
      <c r="AR76" s="117"/>
      <c r="AS76" s="2"/>
      <c r="AT76" s="2"/>
      <c r="AU76" s="2"/>
      <c r="AV76" s="2"/>
      <c r="AW76" s="2"/>
      <c r="AX76" s="2"/>
      <c r="AY76" s="31"/>
      <c r="AZ76" s="23"/>
      <c r="BA76" s="39"/>
      <c r="BB76" s="39"/>
      <c r="BC76" s="12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4"/>
      <c r="BO76" s="179"/>
      <c r="BP76" s="180"/>
    </row>
    <row r="77" spans="1:68" s="25" customFormat="1" ht="24.95" hidden="1" customHeight="1">
      <c r="A77" s="23"/>
      <c r="B77" s="30"/>
      <c r="C77" s="53"/>
      <c r="D77" s="61"/>
      <c r="E77" s="61"/>
      <c r="F77" s="31"/>
      <c r="G77" s="114"/>
      <c r="H77" s="329"/>
      <c r="I77" s="329"/>
      <c r="J77" s="329"/>
      <c r="K77" s="329"/>
      <c r="L77" s="329"/>
      <c r="M77" s="321" t="s">
        <v>76</v>
      </c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1"/>
      <c r="AF77" s="321"/>
      <c r="AG77" s="321"/>
      <c r="AH77" s="321"/>
      <c r="AI77" s="321"/>
      <c r="AJ77" s="112"/>
      <c r="AK77" s="322" t="str">
        <f>REPT("g",(AP77))</f>
        <v/>
      </c>
      <c r="AL77" s="323"/>
      <c r="AM77" s="323"/>
      <c r="AN77" s="324"/>
      <c r="AO77" s="116"/>
      <c r="AP77" s="143"/>
      <c r="AQ77" s="1"/>
      <c r="AR77" s="117"/>
      <c r="AS77" s="2"/>
      <c r="AT77" s="2"/>
      <c r="AU77" s="2"/>
      <c r="AV77" s="2"/>
      <c r="AW77" s="2"/>
      <c r="AX77" s="2"/>
      <c r="AY77" s="31"/>
      <c r="AZ77" s="23"/>
      <c r="BA77" s="39"/>
      <c r="BB77" s="39"/>
      <c r="BC77" s="12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4"/>
      <c r="BO77" s="179"/>
      <c r="BP77" s="180"/>
    </row>
    <row r="78" spans="1:68" s="25" customFormat="1" ht="24.95" hidden="1" customHeight="1">
      <c r="A78" s="23"/>
      <c r="B78" s="30"/>
      <c r="C78" s="53"/>
      <c r="D78" s="61"/>
      <c r="E78" s="61"/>
      <c r="F78" s="31"/>
      <c r="G78" s="114"/>
      <c r="H78" s="329"/>
      <c r="I78" s="329"/>
      <c r="J78" s="329"/>
      <c r="K78" s="329"/>
      <c r="L78" s="329"/>
      <c r="M78" s="321" t="s">
        <v>76</v>
      </c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112"/>
      <c r="AK78" s="322" t="str">
        <f>REPT("g",(AP78))</f>
        <v/>
      </c>
      <c r="AL78" s="323"/>
      <c r="AM78" s="323"/>
      <c r="AN78" s="324"/>
      <c r="AO78" s="116"/>
      <c r="AP78" s="143"/>
      <c r="AQ78" s="1"/>
      <c r="AR78" s="117"/>
      <c r="AS78" s="2"/>
      <c r="AT78" s="2"/>
      <c r="AU78" s="2"/>
      <c r="AV78" s="2"/>
      <c r="AW78" s="2"/>
      <c r="AX78" s="2"/>
      <c r="AY78" s="31"/>
      <c r="AZ78" s="23"/>
      <c r="BA78" s="39"/>
      <c r="BB78" s="39"/>
      <c r="BC78" s="12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4"/>
      <c r="BO78" s="179"/>
      <c r="BP78" s="180"/>
    </row>
    <row r="79" spans="1:68" s="25" customFormat="1" ht="24.95" hidden="1" customHeight="1">
      <c r="A79" s="23"/>
      <c r="B79" s="30"/>
      <c r="C79" s="53"/>
      <c r="D79" s="61"/>
      <c r="E79" s="61"/>
      <c r="F79" s="31"/>
      <c r="G79" s="114"/>
      <c r="H79" s="329"/>
      <c r="I79" s="329"/>
      <c r="J79" s="329"/>
      <c r="K79" s="329"/>
      <c r="L79" s="329"/>
      <c r="M79" s="321" t="s">
        <v>76</v>
      </c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321"/>
      <c r="AC79" s="321"/>
      <c r="AD79" s="321"/>
      <c r="AE79" s="321"/>
      <c r="AF79" s="321"/>
      <c r="AG79" s="321"/>
      <c r="AH79" s="321"/>
      <c r="AI79" s="321"/>
      <c r="AJ79" s="112"/>
      <c r="AK79" s="322" t="str">
        <f>REPT("g",(AP79))</f>
        <v/>
      </c>
      <c r="AL79" s="323"/>
      <c r="AM79" s="323"/>
      <c r="AN79" s="324"/>
      <c r="AO79" s="116"/>
      <c r="AP79" s="143"/>
      <c r="AQ79" s="1"/>
      <c r="AR79" s="117"/>
      <c r="AS79" s="2"/>
      <c r="AT79" s="2"/>
      <c r="AU79" s="2"/>
      <c r="AV79" s="2"/>
      <c r="AW79" s="2"/>
      <c r="AX79" s="2"/>
      <c r="AY79" s="31"/>
      <c r="AZ79" s="23"/>
      <c r="BA79" s="39"/>
      <c r="BB79" s="39"/>
      <c r="BC79" s="12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4"/>
      <c r="BO79" s="179"/>
      <c r="BP79" s="180"/>
    </row>
    <row r="80" spans="1:68" s="25" customFormat="1" ht="9.9499999999999993" hidden="1" customHeight="1">
      <c r="A80" s="23"/>
      <c r="B80" s="30"/>
      <c r="C80" s="53"/>
      <c r="D80" s="126"/>
      <c r="E80" s="126"/>
      <c r="F80" s="31"/>
      <c r="G80" s="114"/>
      <c r="H80" s="122"/>
      <c r="I80" s="122"/>
      <c r="J80" s="122"/>
      <c r="K80" s="122"/>
      <c r="L80" s="122"/>
      <c r="M80" s="122"/>
      <c r="N80" s="122"/>
      <c r="O80" s="142"/>
      <c r="P80" s="142"/>
      <c r="Q80" s="142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2"/>
      <c r="AK80" s="11"/>
      <c r="AL80" s="11"/>
      <c r="AM80" s="11"/>
      <c r="AN80" s="11"/>
      <c r="AO80" s="116"/>
      <c r="AP80" s="12"/>
      <c r="AQ80" s="127"/>
      <c r="AR80" s="117"/>
      <c r="AS80" s="2"/>
      <c r="AT80" s="2"/>
      <c r="AU80" s="2"/>
      <c r="AV80" s="2"/>
      <c r="AW80" s="2"/>
      <c r="AX80" s="2"/>
      <c r="AY80" s="31"/>
      <c r="AZ80" s="23"/>
      <c r="BA80" s="39"/>
      <c r="BB80" s="39"/>
      <c r="BC80" s="12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4"/>
      <c r="BO80" s="179"/>
      <c r="BP80" s="180"/>
    </row>
    <row r="81" spans="1:92" s="25" customFormat="1" ht="24.95" hidden="1" customHeight="1">
      <c r="A81" s="23"/>
      <c r="B81" s="30"/>
      <c r="C81" s="53"/>
      <c r="D81" s="53"/>
      <c r="E81" s="53"/>
      <c r="F81" s="31"/>
      <c r="G81" s="42"/>
      <c r="H81" s="329" t="s">
        <v>75</v>
      </c>
      <c r="I81" s="329"/>
      <c r="J81" s="329"/>
      <c r="K81" s="329"/>
      <c r="L81" s="329"/>
      <c r="M81" s="321" t="s">
        <v>76</v>
      </c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21"/>
      <c r="AH81" s="321"/>
      <c r="AI81" s="321"/>
      <c r="AJ81" s="112"/>
      <c r="AK81" s="322" t="str">
        <f>REPT("g",(AP81))</f>
        <v/>
      </c>
      <c r="AL81" s="323"/>
      <c r="AM81" s="323"/>
      <c r="AN81" s="324"/>
      <c r="AO81" s="116"/>
      <c r="AP81" s="143"/>
      <c r="AQ81" s="1"/>
      <c r="AR81" s="117"/>
      <c r="AS81" s="2"/>
      <c r="AT81" s="2"/>
      <c r="AU81" s="2"/>
      <c r="AV81" s="2"/>
      <c r="AW81" s="2"/>
      <c r="AX81" s="2"/>
      <c r="AY81" s="31"/>
      <c r="AZ81" s="23"/>
      <c r="BA81" s="39"/>
      <c r="BB81" s="39"/>
      <c r="BC81" s="12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4"/>
      <c r="BO81" s="179"/>
      <c r="BP81" s="180"/>
    </row>
    <row r="82" spans="1:92" s="25" customFormat="1" ht="24.95" hidden="1" customHeight="1">
      <c r="A82" s="23"/>
      <c r="B82" s="30"/>
      <c r="C82" s="53"/>
      <c r="D82" s="61"/>
      <c r="E82" s="61"/>
      <c r="F82" s="31"/>
      <c r="G82" s="114"/>
      <c r="H82" s="329"/>
      <c r="I82" s="329"/>
      <c r="J82" s="329"/>
      <c r="K82" s="329"/>
      <c r="L82" s="329"/>
      <c r="M82" s="321" t="s">
        <v>76</v>
      </c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  <c r="AG82" s="321"/>
      <c r="AH82" s="321"/>
      <c r="AI82" s="321"/>
      <c r="AJ82" s="112"/>
      <c r="AK82" s="322" t="str">
        <f>REPT("g",(AP82))</f>
        <v/>
      </c>
      <c r="AL82" s="323"/>
      <c r="AM82" s="323"/>
      <c r="AN82" s="324"/>
      <c r="AO82" s="116"/>
      <c r="AP82" s="143"/>
      <c r="AQ82" s="1"/>
      <c r="AR82" s="117"/>
      <c r="AS82" s="2"/>
      <c r="AT82" s="2"/>
      <c r="AU82" s="2"/>
      <c r="AV82" s="2"/>
      <c r="AW82" s="2"/>
      <c r="AX82" s="2"/>
      <c r="AY82" s="31"/>
      <c r="AZ82" s="23"/>
      <c r="BA82" s="39"/>
      <c r="BB82" s="39"/>
      <c r="BC82" s="12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4"/>
      <c r="BO82" s="179"/>
      <c r="BP82" s="180"/>
    </row>
    <row r="83" spans="1:92" s="25" customFormat="1" ht="24.95" hidden="1" customHeight="1">
      <c r="A83" s="23"/>
      <c r="B83" s="30"/>
      <c r="C83" s="53"/>
      <c r="D83" s="61"/>
      <c r="E83" s="61"/>
      <c r="F83" s="31"/>
      <c r="G83" s="114"/>
      <c r="H83" s="329"/>
      <c r="I83" s="329"/>
      <c r="J83" s="329"/>
      <c r="K83" s="329"/>
      <c r="L83" s="329"/>
      <c r="M83" s="321" t="s">
        <v>76</v>
      </c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21"/>
      <c r="AH83" s="321"/>
      <c r="AI83" s="321"/>
      <c r="AJ83" s="112"/>
      <c r="AK83" s="322" t="str">
        <f>REPT("g",(AP83))</f>
        <v/>
      </c>
      <c r="AL83" s="323"/>
      <c r="AM83" s="323"/>
      <c r="AN83" s="324"/>
      <c r="AO83" s="116"/>
      <c r="AP83" s="143"/>
      <c r="AQ83" s="1"/>
      <c r="AR83" s="117"/>
      <c r="AS83" s="2"/>
      <c r="AT83" s="2"/>
      <c r="AU83" s="2"/>
      <c r="AV83" s="2"/>
      <c r="AW83" s="2"/>
      <c r="AX83" s="2"/>
      <c r="AY83" s="31"/>
      <c r="AZ83" s="23"/>
      <c r="BA83" s="39"/>
      <c r="BB83" s="39"/>
      <c r="BC83" s="12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4"/>
      <c r="BO83" s="179"/>
      <c r="BP83" s="180"/>
    </row>
    <row r="84" spans="1:92" s="25" customFormat="1" ht="24.95" hidden="1" customHeight="1">
      <c r="A84" s="23"/>
      <c r="B84" s="30"/>
      <c r="C84" s="53"/>
      <c r="D84" s="61"/>
      <c r="E84" s="61"/>
      <c r="F84" s="31"/>
      <c r="G84" s="114"/>
      <c r="H84" s="329"/>
      <c r="I84" s="329"/>
      <c r="J84" s="329"/>
      <c r="K84" s="329"/>
      <c r="L84" s="329"/>
      <c r="M84" s="321" t="s">
        <v>76</v>
      </c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112"/>
      <c r="AK84" s="322" t="str">
        <f>REPT("g",(AP84))</f>
        <v/>
      </c>
      <c r="AL84" s="323"/>
      <c r="AM84" s="323"/>
      <c r="AN84" s="324"/>
      <c r="AO84" s="116"/>
      <c r="AP84" s="143"/>
      <c r="AQ84" s="1"/>
      <c r="AR84" s="117"/>
      <c r="AS84" s="2"/>
      <c r="AT84" s="2"/>
      <c r="AU84" s="2"/>
      <c r="AV84" s="2"/>
      <c r="AW84" s="2"/>
      <c r="AX84" s="2"/>
      <c r="AY84" s="31"/>
      <c r="AZ84" s="23"/>
      <c r="BA84" s="39"/>
      <c r="BB84" s="39"/>
      <c r="BC84" s="12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4"/>
      <c r="BO84" s="179"/>
      <c r="BP84" s="180"/>
    </row>
    <row r="85" spans="1:92" s="25" customFormat="1" ht="9.9499999999999993" hidden="1" customHeight="1">
      <c r="A85" s="23"/>
      <c r="B85" s="30"/>
      <c r="C85" s="53"/>
      <c r="D85" s="126"/>
      <c r="E85" s="126"/>
      <c r="F85" s="31"/>
      <c r="G85" s="114"/>
      <c r="H85" s="122"/>
      <c r="I85" s="122"/>
      <c r="J85" s="122"/>
      <c r="K85" s="122"/>
      <c r="L85" s="122"/>
      <c r="M85" s="122"/>
      <c r="N85" s="122"/>
      <c r="O85" s="142"/>
      <c r="P85" s="142"/>
      <c r="Q85" s="142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2"/>
      <c r="AK85" s="11"/>
      <c r="AL85" s="11"/>
      <c r="AM85" s="11"/>
      <c r="AN85" s="11"/>
      <c r="AO85" s="116"/>
      <c r="AP85" s="12"/>
      <c r="AQ85" s="127"/>
      <c r="AR85" s="117"/>
      <c r="AS85" s="2"/>
      <c r="AT85" s="2"/>
      <c r="AU85" s="2"/>
      <c r="AV85" s="2"/>
      <c r="AW85" s="2"/>
      <c r="AX85" s="2"/>
      <c r="AY85" s="31"/>
      <c r="AZ85" s="23"/>
      <c r="BA85" s="39"/>
      <c r="BB85" s="39"/>
      <c r="BC85" s="12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4"/>
      <c r="BO85" s="179"/>
      <c r="BP85" s="180"/>
    </row>
    <row r="86" spans="1:92" s="25" customFormat="1" ht="9.75" hidden="1" customHeight="1">
      <c r="A86" s="23"/>
      <c r="B86" s="30"/>
      <c r="C86" s="53"/>
      <c r="D86" s="126"/>
      <c r="E86" s="126"/>
      <c r="F86" s="31"/>
      <c r="G86" s="128"/>
      <c r="H86" s="129"/>
      <c r="I86" s="129"/>
      <c r="J86" s="129"/>
      <c r="K86" s="129"/>
      <c r="L86" s="129"/>
      <c r="M86" s="129"/>
      <c r="N86" s="129"/>
      <c r="O86" s="130"/>
      <c r="P86" s="130"/>
      <c r="Q86" s="130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2"/>
      <c r="AK86" s="15"/>
      <c r="AL86" s="15"/>
      <c r="AM86" s="15"/>
      <c r="AN86" s="15"/>
      <c r="AO86" s="133"/>
      <c r="AP86" s="16"/>
      <c r="AQ86" s="134"/>
      <c r="AR86" s="135"/>
      <c r="AS86" s="2"/>
      <c r="AT86" s="2"/>
      <c r="AU86" s="2"/>
      <c r="AV86" s="2"/>
      <c r="AW86" s="2"/>
      <c r="AX86" s="2"/>
      <c r="AY86" s="31"/>
      <c r="AZ86" s="23"/>
      <c r="BA86" s="39"/>
      <c r="BB86" s="39"/>
      <c r="BC86" s="12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4"/>
      <c r="BO86" s="179"/>
      <c r="BP86" s="180"/>
    </row>
    <row r="87" spans="1:92" ht="16.5" customHeight="1">
      <c r="B87" s="30"/>
      <c r="C87" s="53"/>
      <c r="D87" s="54"/>
      <c r="E87" s="53"/>
      <c r="F87" s="53"/>
      <c r="G87" s="2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312" t="s">
        <v>2</v>
      </c>
      <c r="AN87" s="312"/>
      <c r="AO87" s="55"/>
      <c r="AP87" s="244" t="s">
        <v>44</v>
      </c>
      <c r="AQ87" s="63"/>
      <c r="AR87" s="56"/>
      <c r="AS87" s="56"/>
      <c r="AT87" s="2"/>
      <c r="AU87" s="57"/>
      <c r="AV87" s="2"/>
      <c r="AW87" s="57"/>
      <c r="AX87" s="55"/>
      <c r="AY87" s="52"/>
    </row>
    <row r="88" spans="1:92" ht="20.100000000000001" customHeight="1">
      <c r="B88" s="30"/>
      <c r="C88" s="53"/>
      <c r="D88" s="313" t="s">
        <v>170</v>
      </c>
      <c r="E88" s="313"/>
      <c r="F88" s="59"/>
      <c r="G88" s="367" t="s">
        <v>166</v>
      </c>
      <c r="H88" s="367"/>
      <c r="I88" s="367"/>
      <c r="J88" s="367"/>
      <c r="K88" s="367"/>
      <c r="L88" s="367"/>
      <c r="M88" s="367"/>
      <c r="N88" s="367"/>
      <c r="O88" s="367"/>
      <c r="P88" s="368" t="str">
        <f>IF(D88=Compétences!$H$3,Compétences!$F$3,IF(D88=Compétences!$H$4,Compétences!$F$4,IF(D88=Compétences!$H$5,Compétences!$F$7,IF(D88=Compétences!$H$6,Compétences!$F$10))))</f>
        <v>CC2 - Organiser la réalisation ou l’intervention</v>
      </c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9"/>
      <c r="AM88" s="317">
        <f>IFERROR(AVERAGE(J93:J158),"")</f>
        <v>2</v>
      </c>
      <c r="AN88" s="318"/>
      <c r="AO88" s="92"/>
      <c r="AP88" s="325" t="str">
        <f>IFERROR(AVERAGE(H93:H158),"")</f>
        <v/>
      </c>
      <c r="AQ88" s="92"/>
      <c r="AR88" s="60"/>
      <c r="AS88" s="2"/>
      <c r="AT88" s="2"/>
      <c r="AU88" s="2"/>
      <c r="AV88" s="2"/>
      <c r="AW88" s="2"/>
      <c r="AX88" s="2"/>
      <c r="AY88" s="31"/>
      <c r="BA88" s="39"/>
      <c r="BB88" s="39"/>
      <c r="BC88" s="102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4"/>
    </row>
    <row r="89" spans="1:92" ht="20.100000000000001" customHeight="1">
      <c r="B89" s="30"/>
      <c r="C89" s="53"/>
      <c r="D89" s="313"/>
      <c r="E89" s="313"/>
      <c r="F89" s="59"/>
      <c r="G89" s="367"/>
      <c r="H89" s="367"/>
      <c r="I89" s="367"/>
      <c r="J89" s="367"/>
      <c r="K89" s="367"/>
      <c r="L89" s="367"/>
      <c r="M89" s="367"/>
      <c r="N89" s="367"/>
      <c r="O89" s="367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9"/>
      <c r="AM89" s="319"/>
      <c r="AN89" s="320"/>
      <c r="AO89" s="92"/>
      <c r="AP89" s="326"/>
      <c r="AQ89" s="92"/>
      <c r="AR89" s="60"/>
      <c r="AS89" s="2"/>
      <c r="AT89" s="2"/>
      <c r="AU89" s="2"/>
      <c r="AV89" s="2"/>
      <c r="AW89" s="2"/>
      <c r="AX89" s="2"/>
      <c r="AY89" s="31"/>
      <c r="BA89" s="39"/>
      <c r="BB89" s="39"/>
      <c r="BC89" s="102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4"/>
    </row>
    <row r="90" spans="1:92" s="33" customFormat="1" ht="15.75" customHeight="1">
      <c r="B90" s="62"/>
      <c r="C90" s="68"/>
      <c r="D90" s="71"/>
      <c r="E90" s="68"/>
      <c r="F90" s="68"/>
      <c r="G90" s="63"/>
      <c r="H90" s="66"/>
      <c r="I90" s="66"/>
      <c r="J90" s="66"/>
      <c r="K90" s="66"/>
      <c r="L90" s="247"/>
      <c r="M90" s="247"/>
      <c r="N90" s="67"/>
      <c r="O90" s="67"/>
      <c r="P90" s="68"/>
      <c r="Q90" s="247"/>
      <c r="R90" s="247"/>
      <c r="S90" s="247"/>
      <c r="T90" s="247"/>
      <c r="U90" s="327"/>
      <c r="V90" s="327"/>
      <c r="W90" s="327"/>
      <c r="X90" s="247"/>
      <c r="Y90" s="247"/>
      <c r="Z90" s="67"/>
      <c r="AA90" s="327"/>
      <c r="AB90" s="327"/>
      <c r="AC90" s="327"/>
      <c r="AD90" s="328"/>
      <c r="AE90" s="328"/>
      <c r="AF90" s="67"/>
      <c r="AG90" s="67"/>
      <c r="AH90" s="69"/>
      <c r="AI90" s="69"/>
      <c r="AJ90" s="69"/>
      <c r="AK90" s="70"/>
      <c r="AL90" s="70"/>
      <c r="AM90" s="70"/>
      <c r="AN90" s="70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4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</row>
    <row r="91" spans="1:92" ht="19.5" hidden="1" customHeight="1">
      <c r="B91" s="30"/>
      <c r="C91" s="53"/>
      <c r="D91" s="53"/>
      <c r="E91" s="53"/>
      <c r="F91" s="53"/>
      <c r="G91" s="162"/>
      <c r="H91" s="303" t="s">
        <v>44</v>
      </c>
      <c r="I91" s="303"/>
      <c r="J91" s="186" t="s">
        <v>2</v>
      </c>
      <c r="K91" s="304" t="s">
        <v>49</v>
      </c>
      <c r="L91" s="304"/>
      <c r="M91" s="185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2"/>
      <c r="AS91" s="2"/>
      <c r="AT91" s="2"/>
      <c r="AU91" s="2"/>
      <c r="AV91" s="2"/>
      <c r="AW91" s="2"/>
      <c r="AX91" s="2"/>
      <c r="AY91" s="31"/>
    </row>
    <row r="92" spans="1:92" ht="24.75" hidden="1" customHeight="1">
      <c r="B92" s="210"/>
      <c r="C92" s="105"/>
      <c r="D92" s="105"/>
      <c r="E92" s="105"/>
      <c r="F92" s="106"/>
      <c r="G92" s="163"/>
      <c r="H92" s="107"/>
      <c r="I92" s="107"/>
      <c r="J92" s="107"/>
      <c r="K92" s="107"/>
      <c r="L92" s="107"/>
      <c r="M92" s="107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9"/>
      <c r="AI92" s="109"/>
      <c r="AJ92" s="109"/>
      <c r="AK92" s="110"/>
      <c r="AL92" s="110"/>
      <c r="AM92" s="110"/>
      <c r="AN92" s="110"/>
      <c r="AO92" s="111"/>
      <c r="AP92" s="111"/>
      <c r="AQ92" s="111"/>
      <c r="AR92" s="81"/>
      <c r="AS92" s="2"/>
      <c r="AT92" s="2"/>
      <c r="AU92" s="2"/>
      <c r="AV92" s="2"/>
      <c r="AW92" s="2"/>
      <c r="AX92" s="2"/>
      <c r="AY92" s="31"/>
    </row>
    <row r="93" spans="1:92" ht="24.75" hidden="1" customHeight="1">
      <c r="B93" s="30"/>
      <c r="C93" s="305"/>
      <c r="D93" s="305"/>
      <c r="E93" s="165" t="s">
        <v>7</v>
      </c>
      <c r="F93" s="174"/>
      <c r="G93" s="144" t="s">
        <v>41</v>
      </c>
      <c r="H93" s="346" t="str">
        <f>IFERROR(AVERAGE(AP97:AP110),"")</f>
        <v/>
      </c>
      <c r="I93" s="347"/>
      <c r="J93" s="171">
        <v>2</v>
      </c>
      <c r="K93" s="338" t="s">
        <v>117</v>
      </c>
      <c r="L93" s="339"/>
      <c r="M93" s="340" t="str">
        <f>IF(K93=Compétences!$B$3,Compétences!$D$3,IF(K93=Compétences!$B$4,Compétences!$D$4,IF(K93=Compétences!$B$5,Compétences!$D$5,IF(K93=Compétences!$B$6,Compétences!$D$6,IF(K93=Compétences!$B$7,Compétences!$D$7,IF(K93=Compétences!$B$8,Compétences!$D$8,IF(K93=Compétences!$B$9,Données!$D$9,IF(K93=Compétences!$B$10,Compétences!$D$10,IF(K93=Compétences!$B$11,Compétences!$D$11,IF(K93=Compétences!$B$12,Compétences!$D$12,IF(K93=Compétences!$B$13,Compétences!$D$13,IF(K93=Compétences!$B$14,Compétences!$D$14,IF(K93=Compétences!$B$15,Compétences!$D$15,IF(K93=Compétences!$B$16,Compétences!$D$16,IF(K93=Compétences!$B$17,Compétences!$D$17,IF(K93=Compétences!$B$18,Compétences!$D$18,IF(K93=Compétences!$B$19,Compétences!$D$19,IF(K93=Compétences!$B$20,Compétences!$D$20,IF(K93=Compétences!$B$21,Compétences!$D$21,IF(K93=Compétences!$B$22,Compétences!$D$22,IF(K93=Compétences!$B$23,Compétences!$D$23,IF(K93=Compétences!$B$24,Compétences!$D$24,IF(K93=Compétences!$B$25,Compétences!$D$25,IF(K93=Compétences!$B$26,Compétences!$D$26,IF(K93=Compétences!$B$27,Compétences!$D$27,IF(K93=Compétences!$B$28,Compétences!$D$28,IF(K93=Compétences!$B$29,Compétences!$D$29,IF(K93=Compétences!$B$30,Compétences!$D$30,IF(K93=Compétences!$B$31,Compétences!$D$31,IF(K93=Compétences!$B$321,Compétences!$D$32))))))))))))))))))))))))))))))</f>
        <v>Organiser son poste de travail en assurant la sécurité de tous les intervenants</v>
      </c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2"/>
      <c r="AJ93" s="112"/>
      <c r="AK93" s="286" t="s">
        <v>112</v>
      </c>
      <c r="AL93" s="287"/>
      <c r="AM93" s="287"/>
      <c r="AN93" s="288"/>
      <c r="AO93" s="1"/>
      <c r="AP93" s="1"/>
      <c r="AQ93" s="1"/>
      <c r="AR93" s="30"/>
      <c r="AS93" s="53"/>
      <c r="AT93" s="53"/>
      <c r="AU93" s="53"/>
      <c r="AV93" s="17"/>
      <c r="AW93" s="17"/>
      <c r="AX93" s="2"/>
      <c r="AY93" s="31"/>
      <c r="BA93" s="23"/>
      <c r="BB93" s="23"/>
      <c r="BC93" s="73"/>
      <c r="BD93" s="113"/>
      <c r="BE93" s="58"/>
      <c r="BF93" s="58"/>
      <c r="BG93" s="58"/>
      <c r="BH93" s="58"/>
      <c r="BI93" s="58"/>
      <c r="BJ93" s="58"/>
    </row>
    <row r="94" spans="1:92" ht="22.5" hidden="1" customHeight="1">
      <c r="B94" s="30"/>
      <c r="C94" s="164"/>
      <c r="D94" s="164"/>
      <c r="E94" s="166"/>
      <c r="F94" s="167"/>
      <c r="G94" s="144"/>
      <c r="H94" s="168"/>
      <c r="I94" s="168"/>
      <c r="J94" s="169"/>
      <c r="K94" s="170"/>
      <c r="L94" s="170"/>
      <c r="M94" s="343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5"/>
      <c r="AJ94" s="112"/>
      <c r="AK94" s="1"/>
      <c r="AL94" s="1"/>
      <c r="AM94" s="1"/>
      <c r="AN94" s="1"/>
      <c r="AO94" s="1"/>
      <c r="AP94" s="1"/>
      <c r="AQ94" s="1"/>
      <c r="AR94" s="30"/>
      <c r="AS94" s="53"/>
      <c r="AT94" s="53"/>
      <c r="AU94" s="53"/>
      <c r="AV94" s="17"/>
      <c r="AW94" s="17"/>
      <c r="AX94" s="2"/>
      <c r="AY94" s="31"/>
      <c r="BA94" s="23"/>
      <c r="BB94" s="23"/>
      <c r="BC94" s="73"/>
      <c r="BD94" s="113"/>
      <c r="BE94" s="58"/>
      <c r="BF94" s="58"/>
      <c r="BG94" s="58"/>
      <c r="BH94" s="58"/>
      <c r="BI94" s="58"/>
      <c r="BJ94" s="58"/>
    </row>
    <row r="95" spans="1:92" ht="9.75" hidden="1" customHeight="1">
      <c r="B95" s="30"/>
      <c r="C95" s="164"/>
      <c r="D95" s="164"/>
      <c r="E95" s="166"/>
      <c r="F95" s="167"/>
      <c r="G95" s="144"/>
      <c r="H95" s="289"/>
      <c r="I95" s="289"/>
      <c r="J95" s="289"/>
      <c r="K95" s="289"/>
      <c r="L95" s="289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112"/>
      <c r="AK95" s="4" t="s">
        <v>5</v>
      </c>
      <c r="AL95" s="100" t="s">
        <v>6</v>
      </c>
      <c r="AM95" s="101" t="s">
        <v>3</v>
      </c>
      <c r="AN95" s="3" t="s">
        <v>4</v>
      </c>
      <c r="AO95" s="1"/>
      <c r="AP95" s="172"/>
      <c r="AQ95" s="1"/>
      <c r="AR95" s="30"/>
      <c r="AS95" s="53"/>
      <c r="AT95" s="53"/>
      <c r="AU95" s="53"/>
      <c r="AV95" s="17"/>
      <c r="AW95" s="17"/>
      <c r="AX95" s="2"/>
      <c r="AY95" s="31"/>
      <c r="BA95" s="23"/>
      <c r="BB95" s="23"/>
      <c r="BC95" s="73"/>
      <c r="BD95" s="113"/>
      <c r="BE95" s="58"/>
      <c r="BF95" s="58"/>
      <c r="BG95" s="58"/>
      <c r="BH95" s="58"/>
      <c r="BI95" s="58"/>
      <c r="BJ95" s="58"/>
    </row>
    <row r="96" spans="1:92" ht="9" hidden="1" customHeight="1">
      <c r="B96" s="30"/>
      <c r="C96" s="164"/>
      <c r="D96" s="164"/>
      <c r="E96" s="166"/>
      <c r="F96" s="167"/>
      <c r="G96" s="144"/>
      <c r="H96" s="290"/>
      <c r="I96" s="290"/>
      <c r="J96" s="290"/>
      <c r="K96" s="290"/>
      <c r="L96" s="290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112"/>
      <c r="AK96" s="1"/>
      <c r="AL96" s="1"/>
      <c r="AM96" s="1"/>
      <c r="AN96" s="1"/>
      <c r="AO96" s="1"/>
      <c r="AP96" s="1"/>
      <c r="AQ96" s="1"/>
      <c r="AR96" s="30"/>
      <c r="AS96" s="53"/>
      <c r="AT96" s="53"/>
      <c r="AU96" s="53"/>
      <c r="AV96" s="17"/>
      <c r="AW96" s="17"/>
      <c r="AX96" s="2"/>
      <c r="AY96" s="31"/>
      <c r="BA96" s="23"/>
      <c r="BB96" s="23"/>
      <c r="BC96" s="73"/>
      <c r="BD96" s="113"/>
      <c r="BE96" s="58"/>
      <c r="BF96" s="58"/>
      <c r="BG96" s="58"/>
      <c r="BH96" s="58"/>
      <c r="BI96" s="58"/>
      <c r="BJ96" s="58"/>
    </row>
    <row r="97" spans="1:68" s="25" customFormat="1" ht="24.75" hidden="1" customHeight="1">
      <c r="A97" s="23"/>
      <c r="B97" s="30"/>
      <c r="C97" s="53"/>
      <c r="D97" s="58"/>
      <c r="E97" s="58"/>
      <c r="F97" s="31"/>
      <c r="G97" s="42"/>
      <c r="H97" s="293" t="s">
        <v>258</v>
      </c>
      <c r="I97" s="293"/>
      <c r="J97" s="293"/>
      <c r="K97" s="293"/>
      <c r="L97" s="293"/>
      <c r="M97" s="370" t="s">
        <v>259</v>
      </c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2"/>
      <c r="AJ97" s="112"/>
      <c r="AK97" s="348" t="str">
        <f>REPT("g",(AP97))</f>
        <v/>
      </c>
      <c r="AL97" s="349"/>
      <c r="AM97" s="349"/>
      <c r="AN97" s="350"/>
      <c r="AO97" s="116"/>
      <c r="AP97" s="382"/>
      <c r="AQ97" s="1"/>
      <c r="AR97" s="117"/>
      <c r="AS97" s="2"/>
      <c r="AT97" s="2"/>
      <c r="AU97" s="2"/>
      <c r="AV97" s="2"/>
      <c r="AW97" s="2"/>
      <c r="AX97" s="2"/>
      <c r="AY97" s="31"/>
      <c r="AZ97" s="23"/>
      <c r="BA97" s="39"/>
      <c r="BB97" s="39"/>
      <c r="BC97" s="118"/>
      <c r="BD97" s="119"/>
      <c r="BE97" s="354"/>
      <c r="BF97" s="354"/>
      <c r="BG97" s="354"/>
      <c r="BH97" s="354"/>
      <c r="BI97" s="250"/>
      <c r="BJ97" s="121"/>
      <c r="BK97" s="103"/>
      <c r="BL97" s="103"/>
      <c r="BM97" s="103"/>
      <c r="BN97" s="104"/>
      <c r="BO97" s="179"/>
      <c r="BP97" s="180"/>
    </row>
    <row r="98" spans="1:68" s="25" customFormat="1" ht="24.75" hidden="1" customHeight="1">
      <c r="A98" s="23"/>
      <c r="B98" s="30"/>
      <c r="C98" s="53"/>
      <c r="D98" s="173"/>
      <c r="E98" s="58"/>
      <c r="F98" s="31"/>
      <c r="G98" s="114"/>
      <c r="H98" s="293"/>
      <c r="I98" s="293"/>
      <c r="J98" s="293"/>
      <c r="K98" s="293"/>
      <c r="L98" s="293"/>
      <c r="M98" s="373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  <c r="AA98" s="374"/>
      <c r="AB98" s="374"/>
      <c r="AC98" s="374"/>
      <c r="AD98" s="374"/>
      <c r="AE98" s="374"/>
      <c r="AF98" s="374"/>
      <c r="AG98" s="374"/>
      <c r="AH98" s="374"/>
      <c r="AI98" s="375"/>
      <c r="AJ98" s="112"/>
      <c r="AK98" s="379"/>
      <c r="AL98" s="380"/>
      <c r="AM98" s="380"/>
      <c r="AN98" s="381"/>
      <c r="AO98" s="116"/>
      <c r="AP98" s="383"/>
      <c r="AQ98" s="1"/>
      <c r="AR98" s="117"/>
      <c r="AS98" s="2"/>
      <c r="AT98" s="2"/>
      <c r="AU98" s="2"/>
      <c r="AV98" s="2"/>
      <c r="AW98" s="2"/>
      <c r="AX98" s="2"/>
      <c r="AY98" s="31"/>
      <c r="AZ98" s="23"/>
      <c r="BA98" s="39"/>
      <c r="BB98" s="39"/>
      <c r="BC98" s="118"/>
      <c r="BD98" s="119"/>
      <c r="BE98" s="119"/>
      <c r="BF98" s="119"/>
      <c r="BG98" s="119"/>
      <c r="BH98" s="119"/>
      <c r="BI98" s="119"/>
      <c r="BJ98" s="119"/>
      <c r="BK98" s="103"/>
      <c r="BL98" s="103"/>
      <c r="BM98" s="103"/>
      <c r="BN98" s="104"/>
      <c r="BO98" s="179"/>
      <c r="BP98" s="180"/>
    </row>
    <row r="99" spans="1:68" s="25" customFormat="1" ht="24.75" hidden="1" customHeight="1">
      <c r="A99" s="23"/>
      <c r="B99" s="30"/>
      <c r="C99" s="53"/>
      <c r="D99" s="58"/>
      <c r="E99" s="58"/>
      <c r="F99" s="31"/>
      <c r="G99" s="114"/>
      <c r="H99" s="293"/>
      <c r="I99" s="293"/>
      <c r="J99" s="293"/>
      <c r="K99" s="293"/>
      <c r="L99" s="293"/>
      <c r="M99" s="373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A99" s="374"/>
      <c r="AB99" s="374"/>
      <c r="AC99" s="374"/>
      <c r="AD99" s="374"/>
      <c r="AE99" s="374"/>
      <c r="AF99" s="374"/>
      <c r="AG99" s="374"/>
      <c r="AH99" s="374"/>
      <c r="AI99" s="375"/>
      <c r="AJ99" s="112"/>
      <c r="AK99" s="379"/>
      <c r="AL99" s="380"/>
      <c r="AM99" s="380"/>
      <c r="AN99" s="381"/>
      <c r="AO99" s="116"/>
      <c r="AP99" s="383"/>
      <c r="AQ99" s="1"/>
      <c r="AR99" s="117"/>
      <c r="AS99" s="2"/>
      <c r="AT99" s="2"/>
      <c r="AU99" s="2"/>
      <c r="AV99" s="2"/>
      <c r="AW99" s="2"/>
      <c r="AX99" s="2"/>
      <c r="AY99" s="31"/>
      <c r="AZ99" s="23"/>
      <c r="BA99" s="39"/>
      <c r="BB99" s="39"/>
      <c r="BC99" s="12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4"/>
      <c r="BO99" s="179"/>
      <c r="BP99" s="180"/>
    </row>
    <row r="100" spans="1:68" s="25" customFormat="1" ht="24.75" hidden="1" customHeight="1">
      <c r="A100" s="23"/>
      <c r="B100" s="30"/>
      <c r="C100" s="53"/>
      <c r="D100" s="61"/>
      <c r="E100" s="61"/>
      <c r="F100" s="31"/>
      <c r="G100" s="114"/>
      <c r="H100" s="293"/>
      <c r="I100" s="293"/>
      <c r="J100" s="293"/>
      <c r="K100" s="293"/>
      <c r="L100" s="293"/>
      <c r="M100" s="376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8"/>
      <c r="AJ100" s="112"/>
      <c r="AK100" s="351"/>
      <c r="AL100" s="352"/>
      <c r="AM100" s="352"/>
      <c r="AN100" s="353"/>
      <c r="AO100" s="116"/>
      <c r="AP100" s="384"/>
      <c r="AQ100" s="1"/>
      <c r="AR100" s="117"/>
      <c r="AS100" s="2"/>
      <c r="AT100" s="2"/>
      <c r="AU100" s="2"/>
      <c r="AV100" s="2"/>
      <c r="AW100" s="2"/>
      <c r="AX100" s="2"/>
      <c r="AY100" s="31"/>
      <c r="AZ100" s="23"/>
      <c r="BA100" s="39"/>
      <c r="BB100" s="39"/>
      <c r="BC100" s="12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4"/>
      <c r="BO100" s="179"/>
      <c r="BP100" s="180"/>
    </row>
    <row r="101" spans="1:68" s="25" customFormat="1" ht="9.9499999999999993" hidden="1" customHeight="1">
      <c r="A101" s="23"/>
      <c r="B101" s="30"/>
      <c r="C101" s="53"/>
      <c r="D101" s="126"/>
      <c r="E101" s="126"/>
      <c r="F101" s="31"/>
      <c r="G101" s="114"/>
      <c r="H101" s="122"/>
      <c r="I101" s="122"/>
      <c r="J101" s="122"/>
      <c r="K101" s="122"/>
      <c r="L101" s="122"/>
      <c r="M101" s="122"/>
      <c r="N101" s="122"/>
      <c r="O101" s="142"/>
      <c r="P101" s="142"/>
      <c r="Q101" s="142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2"/>
      <c r="AK101" s="11"/>
      <c r="AL101" s="11"/>
      <c r="AM101" s="11"/>
      <c r="AN101" s="11"/>
      <c r="AO101" s="116"/>
      <c r="AP101" s="12"/>
      <c r="AQ101" s="127"/>
      <c r="AR101" s="117"/>
      <c r="AS101" s="2"/>
      <c r="AT101" s="2"/>
      <c r="AU101" s="2"/>
      <c r="AV101" s="2"/>
      <c r="AW101" s="2"/>
      <c r="AX101" s="2"/>
      <c r="AY101" s="31"/>
      <c r="AZ101" s="23"/>
      <c r="BA101" s="39"/>
      <c r="BB101" s="39"/>
      <c r="BC101" s="12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4"/>
      <c r="BO101" s="179"/>
      <c r="BP101" s="180"/>
    </row>
    <row r="102" spans="1:68" s="25" customFormat="1" ht="24.95" hidden="1" customHeight="1">
      <c r="A102" s="23"/>
      <c r="B102" s="30"/>
      <c r="C102" s="53"/>
      <c r="D102" s="53"/>
      <c r="E102" s="53"/>
      <c r="F102" s="31"/>
      <c r="G102" s="42"/>
      <c r="H102" s="329" t="s">
        <v>75</v>
      </c>
      <c r="I102" s="329"/>
      <c r="J102" s="329"/>
      <c r="K102" s="329"/>
      <c r="L102" s="329"/>
      <c r="M102" s="321" t="s">
        <v>76</v>
      </c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321"/>
      <c r="AH102" s="321"/>
      <c r="AI102" s="321"/>
      <c r="AJ102" s="112"/>
      <c r="AK102" s="322" t="str">
        <f>REPT("g",(AP102))</f>
        <v/>
      </c>
      <c r="AL102" s="323"/>
      <c r="AM102" s="323"/>
      <c r="AN102" s="324"/>
      <c r="AO102" s="116"/>
      <c r="AP102" s="143"/>
      <c r="AQ102" s="1"/>
      <c r="AR102" s="117"/>
      <c r="AS102" s="2"/>
      <c r="AT102" s="2"/>
      <c r="AU102" s="2"/>
      <c r="AV102" s="2"/>
      <c r="AW102" s="2"/>
      <c r="AX102" s="2"/>
      <c r="AY102" s="31"/>
      <c r="AZ102" s="23"/>
      <c r="BA102" s="39"/>
      <c r="BB102" s="39"/>
      <c r="BC102" s="12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4"/>
      <c r="BO102" s="179"/>
      <c r="BP102" s="180"/>
    </row>
    <row r="103" spans="1:68" s="25" customFormat="1" ht="24.95" hidden="1" customHeight="1">
      <c r="A103" s="23"/>
      <c r="B103" s="30"/>
      <c r="C103" s="53"/>
      <c r="D103" s="61"/>
      <c r="E103" s="61"/>
      <c r="F103" s="31"/>
      <c r="G103" s="114"/>
      <c r="H103" s="329"/>
      <c r="I103" s="329"/>
      <c r="J103" s="329"/>
      <c r="K103" s="329"/>
      <c r="L103" s="329"/>
      <c r="M103" s="321" t="s">
        <v>76</v>
      </c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1"/>
      <c r="AF103" s="321"/>
      <c r="AG103" s="321"/>
      <c r="AH103" s="321"/>
      <c r="AI103" s="321"/>
      <c r="AJ103" s="112"/>
      <c r="AK103" s="322" t="str">
        <f>REPT("g",(AP103))</f>
        <v/>
      </c>
      <c r="AL103" s="323"/>
      <c r="AM103" s="323"/>
      <c r="AN103" s="324"/>
      <c r="AO103" s="116"/>
      <c r="AP103" s="143"/>
      <c r="AQ103" s="1"/>
      <c r="AR103" s="117"/>
      <c r="AS103" s="2"/>
      <c r="AT103" s="2"/>
      <c r="AU103" s="2"/>
      <c r="AV103" s="2"/>
      <c r="AW103" s="2"/>
      <c r="AX103" s="2"/>
      <c r="AY103" s="31"/>
      <c r="AZ103" s="23"/>
      <c r="BA103" s="39"/>
      <c r="BB103" s="39"/>
      <c r="BC103" s="12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4"/>
      <c r="BO103" s="179"/>
      <c r="BP103" s="180"/>
    </row>
    <row r="104" spans="1:68" s="25" customFormat="1" ht="24.95" hidden="1" customHeight="1">
      <c r="A104" s="23"/>
      <c r="B104" s="30"/>
      <c r="C104" s="53"/>
      <c r="D104" s="61"/>
      <c r="E104" s="61"/>
      <c r="F104" s="31"/>
      <c r="G104" s="114"/>
      <c r="H104" s="329"/>
      <c r="I104" s="329"/>
      <c r="J104" s="329"/>
      <c r="K104" s="329"/>
      <c r="L104" s="329"/>
      <c r="M104" s="321" t="s">
        <v>76</v>
      </c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321"/>
      <c r="AH104" s="321"/>
      <c r="AI104" s="321"/>
      <c r="AJ104" s="112"/>
      <c r="AK104" s="322" t="str">
        <f>REPT("g",(AP104))</f>
        <v/>
      </c>
      <c r="AL104" s="323"/>
      <c r="AM104" s="323"/>
      <c r="AN104" s="324"/>
      <c r="AO104" s="116"/>
      <c r="AP104" s="143"/>
      <c r="AQ104" s="1"/>
      <c r="AR104" s="117"/>
      <c r="AS104" s="2"/>
      <c r="AT104" s="2"/>
      <c r="AU104" s="2"/>
      <c r="AV104" s="2"/>
      <c r="AW104" s="2"/>
      <c r="AX104" s="2"/>
      <c r="AY104" s="31"/>
      <c r="AZ104" s="23"/>
      <c r="BA104" s="39"/>
      <c r="BB104" s="39"/>
      <c r="BC104" s="12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4"/>
      <c r="BO104" s="179"/>
      <c r="BP104" s="180"/>
    </row>
    <row r="105" spans="1:68" s="25" customFormat="1" ht="24.95" hidden="1" customHeight="1">
      <c r="A105" s="23"/>
      <c r="B105" s="30"/>
      <c r="C105" s="53"/>
      <c r="D105" s="61"/>
      <c r="E105" s="61"/>
      <c r="F105" s="31"/>
      <c r="G105" s="114"/>
      <c r="H105" s="329"/>
      <c r="I105" s="329"/>
      <c r="J105" s="329"/>
      <c r="K105" s="329"/>
      <c r="L105" s="329"/>
      <c r="M105" s="321" t="s">
        <v>76</v>
      </c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1"/>
      <c r="AG105" s="321"/>
      <c r="AH105" s="321"/>
      <c r="AI105" s="321"/>
      <c r="AJ105" s="112"/>
      <c r="AK105" s="322" t="str">
        <f>REPT("g",(AP105))</f>
        <v/>
      </c>
      <c r="AL105" s="323"/>
      <c r="AM105" s="323"/>
      <c r="AN105" s="324"/>
      <c r="AO105" s="116"/>
      <c r="AP105" s="143"/>
      <c r="AQ105" s="1"/>
      <c r="AR105" s="117"/>
      <c r="AS105" s="2"/>
      <c r="AT105" s="2"/>
      <c r="AU105" s="2"/>
      <c r="AV105" s="2"/>
      <c r="AW105" s="2"/>
      <c r="AX105" s="2"/>
      <c r="AY105" s="31"/>
      <c r="AZ105" s="23"/>
      <c r="BA105" s="39"/>
      <c r="BB105" s="39"/>
      <c r="BC105" s="12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4"/>
      <c r="BO105" s="179"/>
      <c r="BP105" s="180"/>
    </row>
    <row r="106" spans="1:68" s="25" customFormat="1" ht="9.9499999999999993" hidden="1" customHeight="1">
      <c r="A106" s="23"/>
      <c r="B106" s="30"/>
      <c r="C106" s="53"/>
      <c r="D106" s="126"/>
      <c r="E106" s="126"/>
      <c r="F106" s="31"/>
      <c r="G106" s="114"/>
      <c r="H106" s="122"/>
      <c r="I106" s="122"/>
      <c r="J106" s="122"/>
      <c r="K106" s="122"/>
      <c r="L106" s="122"/>
      <c r="M106" s="122"/>
      <c r="N106" s="122"/>
      <c r="O106" s="142"/>
      <c r="P106" s="142"/>
      <c r="Q106" s="142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2"/>
      <c r="AK106" s="11"/>
      <c r="AL106" s="11"/>
      <c r="AM106" s="11"/>
      <c r="AN106" s="11"/>
      <c r="AO106" s="116"/>
      <c r="AP106" s="12"/>
      <c r="AQ106" s="127"/>
      <c r="AR106" s="117"/>
      <c r="AS106" s="2"/>
      <c r="AT106" s="2"/>
      <c r="AU106" s="2"/>
      <c r="AV106" s="2"/>
      <c r="AW106" s="2"/>
      <c r="AX106" s="2"/>
      <c r="AY106" s="31"/>
      <c r="AZ106" s="23"/>
      <c r="BA106" s="39"/>
      <c r="BB106" s="39"/>
      <c r="BC106" s="12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4"/>
      <c r="BO106" s="179"/>
      <c r="BP106" s="180"/>
    </row>
    <row r="107" spans="1:68" s="25" customFormat="1" ht="24.95" hidden="1" customHeight="1">
      <c r="A107" s="23"/>
      <c r="B107" s="30"/>
      <c r="C107" s="53"/>
      <c r="D107" s="53"/>
      <c r="E107" s="53"/>
      <c r="F107" s="31"/>
      <c r="G107" s="42"/>
      <c r="H107" s="329" t="s">
        <v>75</v>
      </c>
      <c r="I107" s="329"/>
      <c r="J107" s="329"/>
      <c r="K107" s="329"/>
      <c r="L107" s="329"/>
      <c r="M107" s="321" t="s">
        <v>76</v>
      </c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  <c r="Y107" s="321"/>
      <c r="Z107" s="321"/>
      <c r="AA107" s="321"/>
      <c r="AB107" s="321"/>
      <c r="AC107" s="321"/>
      <c r="AD107" s="321"/>
      <c r="AE107" s="321"/>
      <c r="AF107" s="321"/>
      <c r="AG107" s="321"/>
      <c r="AH107" s="321"/>
      <c r="AI107" s="321"/>
      <c r="AJ107" s="112"/>
      <c r="AK107" s="322" t="str">
        <f>REPT("g",(AP107))</f>
        <v/>
      </c>
      <c r="AL107" s="323"/>
      <c r="AM107" s="323"/>
      <c r="AN107" s="324"/>
      <c r="AO107" s="116"/>
      <c r="AP107" s="143"/>
      <c r="AQ107" s="1"/>
      <c r="AR107" s="117"/>
      <c r="AS107" s="2"/>
      <c r="AT107" s="2"/>
      <c r="AU107" s="2"/>
      <c r="AV107" s="2"/>
      <c r="AW107" s="2"/>
      <c r="AX107" s="2"/>
      <c r="AY107" s="31"/>
      <c r="AZ107" s="23"/>
      <c r="BA107" s="39"/>
      <c r="BB107" s="39"/>
      <c r="BC107" s="12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4"/>
      <c r="BO107" s="179"/>
      <c r="BP107" s="180"/>
    </row>
    <row r="108" spans="1:68" s="25" customFormat="1" ht="24.95" hidden="1" customHeight="1">
      <c r="A108" s="23"/>
      <c r="B108" s="30"/>
      <c r="C108" s="53"/>
      <c r="D108" s="61"/>
      <c r="E108" s="61"/>
      <c r="F108" s="31"/>
      <c r="G108" s="114"/>
      <c r="H108" s="329"/>
      <c r="I108" s="329"/>
      <c r="J108" s="329"/>
      <c r="K108" s="329"/>
      <c r="L108" s="329"/>
      <c r="M108" s="321" t="s">
        <v>76</v>
      </c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112"/>
      <c r="AK108" s="322" t="str">
        <f>REPT("g",(AP108))</f>
        <v/>
      </c>
      <c r="AL108" s="323"/>
      <c r="AM108" s="323"/>
      <c r="AN108" s="324"/>
      <c r="AO108" s="116"/>
      <c r="AP108" s="143"/>
      <c r="AQ108" s="1"/>
      <c r="AR108" s="117"/>
      <c r="AS108" s="2"/>
      <c r="AT108" s="2"/>
      <c r="AU108" s="2"/>
      <c r="AV108" s="2"/>
      <c r="AW108" s="2"/>
      <c r="AX108" s="2"/>
      <c r="AY108" s="31"/>
      <c r="AZ108" s="23"/>
      <c r="BA108" s="39"/>
      <c r="BB108" s="39"/>
      <c r="BC108" s="12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4"/>
      <c r="BO108" s="179"/>
      <c r="BP108" s="180"/>
    </row>
    <row r="109" spans="1:68" s="25" customFormat="1" ht="24.95" hidden="1" customHeight="1">
      <c r="A109" s="23"/>
      <c r="B109" s="30"/>
      <c r="C109" s="53"/>
      <c r="D109" s="61"/>
      <c r="E109" s="61"/>
      <c r="F109" s="31"/>
      <c r="G109" s="114"/>
      <c r="H109" s="329"/>
      <c r="I109" s="329"/>
      <c r="J109" s="329"/>
      <c r="K109" s="329"/>
      <c r="L109" s="329"/>
      <c r="M109" s="321" t="s">
        <v>76</v>
      </c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321"/>
      <c r="AH109" s="321"/>
      <c r="AI109" s="321"/>
      <c r="AJ109" s="112"/>
      <c r="AK109" s="322" t="str">
        <f>REPT("g",(AP109))</f>
        <v/>
      </c>
      <c r="AL109" s="323"/>
      <c r="AM109" s="323"/>
      <c r="AN109" s="324"/>
      <c r="AO109" s="116"/>
      <c r="AP109" s="143"/>
      <c r="AQ109" s="1"/>
      <c r="AR109" s="117"/>
      <c r="AS109" s="2"/>
      <c r="AT109" s="2"/>
      <c r="AU109" s="2"/>
      <c r="AV109" s="2"/>
      <c r="AW109" s="2"/>
      <c r="AX109" s="2"/>
      <c r="AY109" s="31"/>
      <c r="AZ109" s="23"/>
      <c r="BA109" s="39"/>
      <c r="BB109" s="39"/>
      <c r="BC109" s="12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4"/>
      <c r="BO109" s="179"/>
      <c r="BP109" s="180"/>
    </row>
    <row r="110" spans="1:68" s="25" customFormat="1" ht="24.95" hidden="1" customHeight="1">
      <c r="A110" s="23"/>
      <c r="B110" s="30"/>
      <c r="C110" s="53"/>
      <c r="D110" s="61"/>
      <c r="E110" s="61"/>
      <c r="F110" s="31"/>
      <c r="G110" s="114"/>
      <c r="H110" s="329"/>
      <c r="I110" s="329"/>
      <c r="J110" s="329"/>
      <c r="K110" s="329"/>
      <c r="L110" s="329"/>
      <c r="M110" s="321" t="s">
        <v>76</v>
      </c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112"/>
      <c r="AK110" s="322" t="str">
        <f>REPT("g",(AP110))</f>
        <v/>
      </c>
      <c r="AL110" s="323"/>
      <c r="AM110" s="323"/>
      <c r="AN110" s="324"/>
      <c r="AO110" s="116"/>
      <c r="AP110" s="143"/>
      <c r="AQ110" s="1"/>
      <c r="AR110" s="117"/>
      <c r="AS110" s="2"/>
      <c r="AT110" s="2"/>
      <c r="AU110" s="2"/>
      <c r="AV110" s="2"/>
      <c r="AW110" s="2"/>
      <c r="AX110" s="2"/>
      <c r="AY110" s="31"/>
      <c r="AZ110" s="23"/>
      <c r="BA110" s="39"/>
      <c r="BB110" s="39"/>
      <c r="BC110" s="12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4"/>
      <c r="BO110" s="179"/>
      <c r="BP110" s="180"/>
    </row>
    <row r="111" spans="1:68" s="25" customFormat="1" ht="9.75" hidden="1" customHeight="1">
      <c r="A111" s="23"/>
      <c r="B111" s="30"/>
      <c r="C111" s="53"/>
      <c r="D111" s="126"/>
      <c r="E111" s="126"/>
      <c r="F111" s="31"/>
      <c r="G111" s="176"/>
      <c r="H111" s="122"/>
      <c r="I111" s="122"/>
      <c r="J111" s="122"/>
      <c r="K111" s="122"/>
      <c r="L111" s="122"/>
      <c r="M111" s="122"/>
      <c r="N111" s="122"/>
      <c r="O111" s="142"/>
      <c r="P111" s="142"/>
      <c r="Q111" s="142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2"/>
      <c r="AK111" s="11"/>
      <c r="AL111" s="11"/>
      <c r="AM111" s="11"/>
      <c r="AN111" s="11"/>
      <c r="AO111" s="116"/>
      <c r="AP111" s="12"/>
      <c r="AQ111" s="177"/>
      <c r="AR111" s="135"/>
      <c r="AS111" s="2"/>
      <c r="AT111" s="2"/>
      <c r="AU111" s="2"/>
      <c r="AV111" s="2"/>
      <c r="AW111" s="2"/>
      <c r="AX111" s="2"/>
      <c r="AY111" s="31"/>
      <c r="AZ111" s="23"/>
      <c r="BA111" s="39"/>
      <c r="BB111" s="39"/>
      <c r="BC111" s="12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4"/>
      <c r="BO111" s="179"/>
      <c r="BP111" s="180"/>
    </row>
    <row r="112" spans="1:68" s="25" customFormat="1" ht="9.75" hidden="1" customHeight="1">
      <c r="A112" s="23"/>
      <c r="B112" s="30"/>
      <c r="C112" s="53"/>
      <c r="D112" s="126"/>
      <c r="E112" s="126"/>
      <c r="F112" s="53"/>
      <c r="G112" s="178"/>
      <c r="H112" s="129"/>
      <c r="I112" s="129"/>
      <c r="J112" s="129"/>
      <c r="K112" s="129"/>
      <c r="L112" s="129"/>
      <c r="M112" s="129"/>
      <c r="N112" s="129"/>
      <c r="O112" s="130"/>
      <c r="P112" s="130"/>
      <c r="Q112" s="130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2"/>
      <c r="AK112" s="15"/>
      <c r="AL112" s="15"/>
      <c r="AM112" s="15"/>
      <c r="AN112" s="15"/>
      <c r="AO112" s="133"/>
      <c r="AP112" s="16"/>
      <c r="AQ112" s="134"/>
      <c r="AR112" s="135"/>
      <c r="AS112" s="2"/>
      <c r="AT112" s="2"/>
      <c r="AU112" s="2"/>
      <c r="AV112" s="2"/>
      <c r="AW112" s="2"/>
      <c r="AX112" s="2"/>
      <c r="AY112" s="31"/>
      <c r="AZ112" s="23"/>
      <c r="BA112" s="39"/>
      <c r="BB112" s="39"/>
      <c r="BC112" s="12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4"/>
      <c r="BO112" s="179"/>
      <c r="BP112" s="180"/>
    </row>
    <row r="113" spans="1:68" s="25" customFormat="1" ht="24.95" customHeight="1">
      <c r="A113" s="23"/>
      <c r="B113" s="30"/>
      <c r="C113" s="53"/>
      <c r="D113" s="126"/>
      <c r="E113" s="126"/>
      <c r="F113" s="53"/>
      <c r="G113" s="136"/>
      <c r="H113" s="137"/>
      <c r="I113" s="137"/>
      <c r="J113" s="137"/>
      <c r="K113" s="137"/>
      <c r="L113" s="137"/>
      <c r="M113" s="137"/>
      <c r="N113" s="137"/>
      <c r="O113" s="138"/>
      <c r="P113" s="138"/>
      <c r="Q113" s="138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77"/>
      <c r="AK113" s="13"/>
      <c r="AL113" s="13"/>
      <c r="AM113" s="13"/>
      <c r="AN113" s="13"/>
      <c r="AO113" s="75"/>
      <c r="AP113" s="14"/>
      <c r="AQ113" s="2"/>
      <c r="AR113" s="135"/>
      <c r="AS113" s="2"/>
      <c r="AT113" s="2"/>
      <c r="AU113" s="2"/>
      <c r="AV113" s="2"/>
      <c r="AW113" s="2"/>
      <c r="AX113" s="2"/>
      <c r="AY113" s="31"/>
      <c r="AZ113" s="23"/>
      <c r="BA113" s="39"/>
      <c r="BB113" s="39"/>
      <c r="BC113" s="12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4"/>
      <c r="BO113" s="179"/>
      <c r="BP113" s="180"/>
    </row>
    <row r="114" spans="1:68" s="25" customFormat="1" ht="20.100000000000001" customHeight="1">
      <c r="A114" s="23"/>
      <c r="B114" s="30"/>
      <c r="C114" s="53"/>
      <c r="D114" s="126"/>
      <c r="E114" s="126"/>
      <c r="F114" s="53"/>
      <c r="G114" s="136"/>
      <c r="H114" s="303" t="s">
        <v>44</v>
      </c>
      <c r="I114" s="303"/>
      <c r="J114" s="186" t="s">
        <v>2</v>
      </c>
      <c r="K114" s="304" t="s">
        <v>49</v>
      </c>
      <c r="L114" s="304"/>
      <c r="M114" s="137"/>
      <c r="N114" s="137"/>
      <c r="O114" s="138"/>
      <c r="P114" s="138"/>
      <c r="Q114" s="138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77"/>
      <c r="AK114" s="13"/>
      <c r="AL114" s="13"/>
      <c r="AM114" s="13"/>
      <c r="AN114" s="13"/>
      <c r="AO114" s="75"/>
      <c r="AP114" s="14"/>
      <c r="AQ114" s="2"/>
      <c r="AR114" s="135"/>
      <c r="AS114" s="2"/>
      <c r="AT114" s="2"/>
      <c r="AU114" s="2"/>
      <c r="AV114" s="2"/>
      <c r="AW114" s="2"/>
      <c r="AX114" s="2"/>
      <c r="AY114" s="31"/>
      <c r="AZ114" s="23"/>
      <c r="BA114" s="39"/>
      <c r="BB114" s="39"/>
      <c r="BC114" s="12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4"/>
      <c r="BO114" s="179"/>
      <c r="BP114" s="180"/>
    </row>
    <row r="115" spans="1:68" ht="24.95" customHeight="1">
      <c r="B115" s="210"/>
      <c r="C115" s="105"/>
      <c r="D115" s="105"/>
      <c r="E115" s="105"/>
      <c r="F115" s="106"/>
      <c r="G115" s="163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9"/>
      <c r="AI115" s="109"/>
      <c r="AJ115" s="109"/>
      <c r="AK115" s="110"/>
      <c r="AL115" s="110"/>
      <c r="AM115" s="110"/>
      <c r="AN115" s="110"/>
      <c r="AO115" s="111"/>
      <c r="AP115" s="111"/>
      <c r="AQ115" s="111"/>
      <c r="AR115" s="81"/>
      <c r="AS115" s="2"/>
      <c r="AT115" s="2"/>
      <c r="AU115" s="2"/>
      <c r="AV115" s="2"/>
      <c r="AW115" s="2"/>
      <c r="AX115" s="2"/>
      <c r="AY115" s="31"/>
    </row>
    <row r="116" spans="1:68" ht="24.95" customHeight="1">
      <c r="B116" s="30"/>
      <c r="C116" s="305"/>
      <c r="D116" s="305"/>
      <c r="E116" s="165" t="s">
        <v>7</v>
      </c>
      <c r="F116" s="174"/>
      <c r="G116" s="144" t="s">
        <v>41</v>
      </c>
      <c r="H116" s="346" t="str">
        <f>IFERROR(AVERAGE(AP120:AP133),"")</f>
        <v/>
      </c>
      <c r="I116" s="347"/>
      <c r="J116" s="171">
        <v>2</v>
      </c>
      <c r="K116" s="338" t="s">
        <v>118</v>
      </c>
      <c r="L116" s="339"/>
      <c r="M116" s="340" t="str">
        <f>IF(K116=Compétences!$B$3,Compétences!$D$3,IF(K116=Compétences!$B$4,Compétences!$D$4,IF(K116=Compétences!$B$5,Compétences!$D$5,IF(K116=Compétences!$B$6,Compétences!$D$6,IF(K116=Compétences!$B$7,Compétences!$D$7,IF(K116=Compétences!$B$8,Compétences!$D$8,IF(K116=Compétences!$B$9,Données!$D$9,IF(K116=Compétences!$B$10,Compétences!$D$10,IF(K116=Compétences!$B$11,Compétences!$D$11,IF(K116=Compétences!$B$12,Compétences!$D$12,IF(K116=Compétences!$B$13,Compétences!$D$13,IF(K116=Compétences!$B$14,Compétences!$D$14,IF(K116=Compétences!$B$15,Compétences!$D$15,IF(K116=Compétences!$B$16,Compétences!$D$16,IF(K116=Compétences!$B$17,Compétences!$D$17,IF(K116=Compétences!$B$18,Compétences!$D$18,IF(K116=Compétences!$B$19,Compétences!$D$19,IF(K116=Compétences!$B$20,Compétences!$D$20,IF(K116=Compétences!$B$21,Compétences!$D$21,IF(K116=Compétences!$B$22,Compétences!$D$22,IF(K116=Compétences!$B$23,Compétences!$D$23,IF(K116=Compétences!$B$24,Compétences!$D$24,IF(K116=Compétences!$B$25,Compétences!$D$25,IF(K116=Compétences!$B$26,Compétences!$D$26,IF(K116=Compétences!$B$27,Compétences!$D$27,IF(K116=Compétences!$B$28,Compétences!$D$28,IF(K116=Compétences!$B$29,Compétences!$D$29,IF(K116=Compétences!$B$30,Compétences!$D$30,IF(K116=Compétences!$B$31,Compétences!$D$31,IF(K116=Compétences!$B$321,Compétences!$D$32))))))))))))))))))))))))))))))</f>
        <v>Identifier les EPC et les EPI adaptés à l’intervention</v>
      </c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2"/>
      <c r="AJ116" s="112"/>
      <c r="AK116" s="286" t="s">
        <v>112</v>
      </c>
      <c r="AL116" s="287"/>
      <c r="AM116" s="287"/>
      <c r="AN116" s="288"/>
      <c r="AO116" s="1"/>
      <c r="AP116" s="1"/>
      <c r="AQ116" s="1"/>
      <c r="AR116" s="30"/>
      <c r="AS116" s="53"/>
      <c r="AT116" s="53"/>
      <c r="AU116" s="53"/>
      <c r="AV116" s="17"/>
      <c r="AW116" s="17"/>
      <c r="AX116" s="2"/>
      <c r="AY116" s="31"/>
      <c r="BA116" s="23"/>
      <c r="BB116" s="23"/>
      <c r="BC116" s="73"/>
      <c r="BD116" s="113"/>
      <c r="BE116" s="58"/>
      <c r="BF116" s="58"/>
      <c r="BG116" s="58"/>
      <c r="BH116" s="58"/>
      <c r="BI116" s="58"/>
      <c r="BJ116" s="58"/>
    </row>
    <row r="117" spans="1:68" ht="20.25" customHeight="1">
      <c r="B117" s="30"/>
      <c r="C117" s="164"/>
      <c r="D117" s="164"/>
      <c r="E117" s="166"/>
      <c r="F117" s="167"/>
      <c r="G117" s="144"/>
      <c r="H117" s="168"/>
      <c r="I117" s="168"/>
      <c r="J117" s="168"/>
      <c r="K117" s="168"/>
      <c r="L117" s="170"/>
      <c r="M117" s="343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5"/>
      <c r="AJ117" s="112"/>
      <c r="AK117" s="1"/>
      <c r="AL117" s="1"/>
      <c r="AM117" s="1"/>
      <c r="AN117" s="1"/>
      <c r="AO117" s="1"/>
      <c r="AP117" s="1"/>
      <c r="AQ117" s="1"/>
      <c r="AR117" s="30"/>
      <c r="AS117" s="53"/>
      <c r="AT117" s="53"/>
      <c r="AU117" s="53"/>
      <c r="AV117" s="17"/>
      <c r="AW117" s="17"/>
      <c r="AX117" s="2"/>
      <c r="AY117" s="31"/>
      <c r="BA117" s="23"/>
      <c r="BB117" s="23"/>
      <c r="BC117" s="73"/>
      <c r="BD117" s="113"/>
      <c r="BE117" s="58"/>
      <c r="BF117" s="58"/>
      <c r="BG117" s="58"/>
      <c r="BH117" s="58"/>
      <c r="BI117" s="58"/>
      <c r="BJ117" s="58"/>
    </row>
    <row r="118" spans="1:68" ht="9.9499999999999993" customHeight="1">
      <c r="B118" s="30"/>
      <c r="C118" s="164"/>
      <c r="D118" s="164"/>
      <c r="E118" s="166"/>
      <c r="F118" s="167"/>
      <c r="G118" s="144"/>
      <c r="H118" s="289"/>
      <c r="I118" s="289"/>
      <c r="J118" s="289"/>
      <c r="K118" s="289"/>
      <c r="L118" s="289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112"/>
      <c r="AK118" s="4" t="s">
        <v>5</v>
      </c>
      <c r="AL118" s="100" t="s">
        <v>6</v>
      </c>
      <c r="AM118" s="101" t="s">
        <v>3</v>
      </c>
      <c r="AN118" s="3" t="s">
        <v>4</v>
      </c>
      <c r="AO118" s="1"/>
      <c r="AP118" s="172"/>
      <c r="AQ118" s="1"/>
      <c r="AR118" s="30"/>
      <c r="AS118" s="53"/>
      <c r="AT118" s="53"/>
      <c r="AU118" s="53"/>
      <c r="AV118" s="17"/>
      <c r="AW118" s="17"/>
      <c r="AX118" s="2"/>
      <c r="AY118" s="31"/>
      <c r="BA118" s="23"/>
      <c r="BB118" s="23"/>
      <c r="BC118" s="73"/>
      <c r="BD118" s="113"/>
      <c r="BE118" s="58"/>
      <c r="BF118" s="58"/>
      <c r="BG118" s="58"/>
      <c r="BH118" s="58"/>
      <c r="BI118" s="58"/>
      <c r="BJ118" s="58"/>
    </row>
    <row r="119" spans="1:68" ht="9" customHeight="1">
      <c r="B119" s="30"/>
      <c r="C119" s="164"/>
      <c r="D119" s="164"/>
      <c r="E119" s="166"/>
      <c r="F119" s="167"/>
      <c r="G119" s="144"/>
      <c r="H119" s="290"/>
      <c r="I119" s="290"/>
      <c r="J119" s="290"/>
      <c r="K119" s="290"/>
      <c r="L119" s="290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112"/>
      <c r="AK119" s="1"/>
      <c r="AL119" s="1"/>
      <c r="AM119" s="1"/>
      <c r="AN119" s="1"/>
      <c r="AO119" s="1"/>
      <c r="AP119" s="1"/>
      <c r="AQ119" s="1"/>
      <c r="AR119" s="30"/>
      <c r="AS119" s="53"/>
      <c r="AT119" s="53"/>
      <c r="AU119" s="53"/>
      <c r="AV119" s="17"/>
      <c r="AW119" s="17"/>
      <c r="AX119" s="2"/>
      <c r="AY119" s="31"/>
      <c r="BA119" s="23"/>
      <c r="BB119" s="23"/>
      <c r="BC119" s="73"/>
      <c r="BD119" s="113"/>
      <c r="BE119" s="58"/>
      <c r="BF119" s="58"/>
      <c r="BG119" s="58"/>
      <c r="BH119" s="58"/>
      <c r="BI119" s="58"/>
      <c r="BJ119" s="58"/>
    </row>
    <row r="120" spans="1:68" s="25" customFormat="1" ht="24.95" customHeight="1">
      <c r="A120" s="23"/>
      <c r="B120" s="30"/>
      <c r="C120" s="53"/>
      <c r="D120" s="53"/>
      <c r="E120" s="53"/>
      <c r="F120" s="31"/>
      <c r="G120" s="42"/>
      <c r="H120" s="293" t="s">
        <v>233</v>
      </c>
      <c r="I120" s="293"/>
      <c r="J120" s="293"/>
      <c r="K120" s="293"/>
      <c r="L120" s="293"/>
      <c r="M120" s="370" t="s">
        <v>282</v>
      </c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2"/>
      <c r="AJ120" s="112"/>
      <c r="AK120" s="322" t="str">
        <f>REPT("g",(AP120))</f>
        <v/>
      </c>
      <c r="AL120" s="323"/>
      <c r="AM120" s="323"/>
      <c r="AN120" s="324"/>
      <c r="AO120" s="116"/>
      <c r="AP120" s="143"/>
      <c r="AQ120" s="1"/>
      <c r="AR120" s="117"/>
      <c r="AS120" s="2"/>
      <c r="AT120" s="2"/>
      <c r="AU120" s="2"/>
      <c r="AV120" s="2"/>
      <c r="AW120" s="2"/>
      <c r="AX120" s="2"/>
      <c r="AY120" s="31"/>
      <c r="AZ120" s="23"/>
      <c r="BA120" s="39"/>
      <c r="BB120" s="39"/>
      <c r="BC120" s="12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4"/>
      <c r="BO120" s="179"/>
      <c r="BP120" s="180"/>
    </row>
    <row r="121" spans="1:68" s="25" customFormat="1" ht="24.95" customHeight="1">
      <c r="A121" s="23"/>
      <c r="B121" s="30"/>
      <c r="C121" s="53"/>
      <c r="D121" s="61"/>
      <c r="E121" s="61"/>
      <c r="F121" s="31"/>
      <c r="G121" s="114"/>
      <c r="H121" s="293"/>
      <c r="I121" s="293"/>
      <c r="J121" s="293"/>
      <c r="K121" s="293"/>
      <c r="L121" s="293"/>
      <c r="M121" s="465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  <c r="AA121" s="466"/>
      <c r="AB121" s="466"/>
      <c r="AC121" s="466"/>
      <c r="AD121" s="466"/>
      <c r="AE121" s="466"/>
      <c r="AF121" s="466"/>
      <c r="AG121" s="466"/>
      <c r="AH121" s="466"/>
      <c r="AI121" s="467"/>
      <c r="AJ121" s="112"/>
      <c r="AK121" s="322" t="str">
        <f>REPT("g",(AP121))</f>
        <v/>
      </c>
      <c r="AL121" s="323"/>
      <c r="AM121" s="323"/>
      <c r="AN121" s="324"/>
      <c r="AO121" s="116"/>
      <c r="AP121" s="143"/>
      <c r="AQ121" s="1"/>
      <c r="AR121" s="117"/>
      <c r="AS121" s="2"/>
      <c r="AT121" s="2"/>
      <c r="AU121" s="2"/>
      <c r="AV121" s="2"/>
      <c r="AW121" s="2"/>
      <c r="AX121" s="2"/>
      <c r="AY121" s="31"/>
      <c r="AZ121" s="23"/>
      <c r="BA121" s="39"/>
      <c r="BB121" s="39"/>
      <c r="BC121" s="12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4"/>
      <c r="BO121" s="179"/>
      <c r="BP121" s="180"/>
    </row>
    <row r="122" spans="1:68" s="25" customFormat="1" ht="24.95" customHeight="1">
      <c r="A122" s="23"/>
      <c r="B122" s="30"/>
      <c r="C122" s="53"/>
      <c r="D122" s="61"/>
      <c r="E122" s="61"/>
      <c r="F122" s="31"/>
      <c r="G122" s="114"/>
      <c r="H122" s="293"/>
      <c r="I122" s="293"/>
      <c r="J122" s="293"/>
      <c r="K122" s="293"/>
      <c r="L122" s="293"/>
      <c r="M122" s="465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7"/>
      <c r="AJ122" s="112"/>
      <c r="AK122" s="348" t="str">
        <f>REPT("g",(AP122))</f>
        <v/>
      </c>
      <c r="AL122" s="349"/>
      <c r="AM122" s="349"/>
      <c r="AN122" s="350"/>
      <c r="AO122" s="116"/>
      <c r="AP122" s="382"/>
      <c r="AQ122" s="1"/>
      <c r="AR122" s="117"/>
      <c r="AS122" s="2"/>
      <c r="AT122" s="2"/>
      <c r="AU122" s="2"/>
      <c r="AV122" s="2"/>
      <c r="AW122" s="2"/>
      <c r="AX122" s="2"/>
      <c r="AY122" s="31"/>
      <c r="AZ122" s="23"/>
      <c r="BA122" s="39"/>
      <c r="BB122" s="39"/>
      <c r="BC122" s="12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4"/>
      <c r="BO122" s="179"/>
      <c r="BP122" s="180"/>
    </row>
    <row r="123" spans="1:68" s="25" customFormat="1" ht="24.75" customHeight="1">
      <c r="A123" s="23"/>
      <c r="B123" s="30"/>
      <c r="C123" s="53"/>
      <c r="D123" s="61"/>
      <c r="E123" s="61"/>
      <c r="F123" s="31"/>
      <c r="G123" s="114"/>
      <c r="H123" s="293"/>
      <c r="I123" s="293"/>
      <c r="J123" s="293"/>
      <c r="K123" s="293"/>
      <c r="L123" s="293"/>
      <c r="M123" s="468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/>
      <c r="AH123" s="469"/>
      <c r="AI123" s="470"/>
      <c r="AJ123" s="112"/>
      <c r="AK123" s="351"/>
      <c r="AL123" s="352"/>
      <c r="AM123" s="352"/>
      <c r="AN123" s="353"/>
      <c r="AO123" s="116"/>
      <c r="AP123" s="384"/>
      <c r="AQ123" s="1"/>
      <c r="AR123" s="117"/>
      <c r="AS123" s="2"/>
      <c r="AT123" s="2"/>
      <c r="AU123" s="2"/>
      <c r="AV123" s="2"/>
      <c r="AW123" s="2"/>
      <c r="AX123" s="2"/>
      <c r="AY123" s="31"/>
      <c r="AZ123" s="23"/>
      <c r="BA123" s="39"/>
      <c r="BB123" s="39"/>
      <c r="BC123" s="12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4"/>
      <c r="BO123" s="179"/>
      <c r="BP123" s="180"/>
    </row>
    <row r="124" spans="1:68" s="25" customFormat="1" ht="9.9499999999999993" hidden="1" customHeight="1">
      <c r="A124" s="23"/>
      <c r="B124" s="30"/>
      <c r="C124" s="53"/>
      <c r="D124" s="126"/>
      <c r="E124" s="126"/>
      <c r="F124" s="31"/>
      <c r="G124" s="114"/>
      <c r="H124" s="122"/>
      <c r="I124" s="122"/>
      <c r="J124" s="122"/>
      <c r="K124" s="122"/>
      <c r="L124" s="122"/>
      <c r="M124" s="122"/>
      <c r="N124" s="122"/>
      <c r="O124" s="142"/>
      <c r="P124" s="142"/>
      <c r="Q124" s="142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2"/>
      <c r="AK124" s="11"/>
      <c r="AL124" s="11"/>
      <c r="AM124" s="11"/>
      <c r="AN124" s="11"/>
      <c r="AO124" s="116"/>
      <c r="AP124" s="12"/>
      <c r="AQ124" s="127"/>
      <c r="AR124" s="117"/>
      <c r="AS124" s="2"/>
      <c r="AT124" s="2"/>
      <c r="AU124" s="2"/>
      <c r="AV124" s="2"/>
      <c r="AW124" s="2"/>
      <c r="AX124" s="2"/>
      <c r="AY124" s="31"/>
      <c r="AZ124" s="23"/>
      <c r="BA124" s="39"/>
      <c r="BB124" s="39"/>
      <c r="BC124" s="12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4"/>
      <c r="BO124" s="179"/>
      <c r="BP124" s="180"/>
    </row>
    <row r="125" spans="1:68" s="25" customFormat="1" ht="24.95" hidden="1" customHeight="1">
      <c r="A125" s="23"/>
      <c r="B125" s="30"/>
      <c r="C125" s="53"/>
      <c r="D125" s="53"/>
      <c r="E125" s="53"/>
      <c r="F125" s="31"/>
      <c r="G125" s="42"/>
      <c r="H125" s="329" t="s">
        <v>75</v>
      </c>
      <c r="I125" s="329"/>
      <c r="J125" s="329"/>
      <c r="K125" s="329"/>
      <c r="L125" s="329"/>
      <c r="M125" s="321" t="s">
        <v>76</v>
      </c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321"/>
      <c r="Y125" s="321"/>
      <c r="Z125" s="321"/>
      <c r="AA125" s="321"/>
      <c r="AB125" s="321"/>
      <c r="AC125" s="321"/>
      <c r="AD125" s="321"/>
      <c r="AE125" s="321"/>
      <c r="AF125" s="321"/>
      <c r="AG125" s="321"/>
      <c r="AH125" s="321"/>
      <c r="AI125" s="321"/>
      <c r="AJ125" s="112"/>
      <c r="AK125" s="322" t="str">
        <f>REPT("g",(AP125))</f>
        <v/>
      </c>
      <c r="AL125" s="323"/>
      <c r="AM125" s="323"/>
      <c r="AN125" s="324"/>
      <c r="AO125" s="116"/>
      <c r="AP125" s="143"/>
      <c r="AQ125" s="1"/>
      <c r="AR125" s="117"/>
      <c r="AS125" s="2"/>
      <c r="AT125" s="2"/>
      <c r="AU125" s="2"/>
      <c r="AV125" s="2"/>
      <c r="AW125" s="2"/>
      <c r="AX125" s="2"/>
      <c r="AY125" s="31"/>
      <c r="AZ125" s="23"/>
      <c r="BA125" s="39"/>
      <c r="BB125" s="39"/>
      <c r="BC125" s="12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4"/>
      <c r="BO125" s="179"/>
      <c r="BP125" s="180"/>
    </row>
    <row r="126" spans="1:68" s="25" customFormat="1" ht="24.95" hidden="1" customHeight="1">
      <c r="A126" s="23"/>
      <c r="B126" s="30"/>
      <c r="C126" s="53"/>
      <c r="D126" s="61"/>
      <c r="E126" s="61"/>
      <c r="F126" s="31"/>
      <c r="G126" s="114"/>
      <c r="H126" s="329"/>
      <c r="I126" s="329"/>
      <c r="J126" s="329"/>
      <c r="K126" s="329"/>
      <c r="L126" s="329"/>
      <c r="M126" s="321" t="s">
        <v>76</v>
      </c>
      <c r="N126" s="321"/>
      <c r="O126" s="321"/>
      <c r="P126" s="321"/>
      <c r="Q126" s="321"/>
      <c r="R126" s="321"/>
      <c r="S126" s="321"/>
      <c r="T126" s="321"/>
      <c r="U126" s="321"/>
      <c r="V126" s="321"/>
      <c r="W126" s="321"/>
      <c r="X126" s="321"/>
      <c r="Y126" s="321"/>
      <c r="Z126" s="321"/>
      <c r="AA126" s="321"/>
      <c r="AB126" s="321"/>
      <c r="AC126" s="321"/>
      <c r="AD126" s="321"/>
      <c r="AE126" s="321"/>
      <c r="AF126" s="321"/>
      <c r="AG126" s="321"/>
      <c r="AH126" s="321"/>
      <c r="AI126" s="321"/>
      <c r="AJ126" s="112"/>
      <c r="AK126" s="322" t="str">
        <f>REPT("g",(AP126))</f>
        <v/>
      </c>
      <c r="AL126" s="323"/>
      <c r="AM126" s="323"/>
      <c r="AN126" s="324"/>
      <c r="AO126" s="116"/>
      <c r="AP126" s="143"/>
      <c r="AQ126" s="1"/>
      <c r="AR126" s="117"/>
      <c r="AS126" s="2"/>
      <c r="AT126" s="2"/>
      <c r="AU126" s="2"/>
      <c r="AV126" s="2"/>
      <c r="AW126" s="2"/>
      <c r="AX126" s="2"/>
      <c r="AY126" s="31"/>
      <c r="AZ126" s="23"/>
      <c r="BA126" s="39"/>
      <c r="BB126" s="39"/>
      <c r="BC126" s="12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4"/>
      <c r="BO126" s="179"/>
      <c r="BP126" s="180"/>
    </row>
    <row r="127" spans="1:68" s="25" customFormat="1" ht="24.95" hidden="1" customHeight="1">
      <c r="A127" s="23"/>
      <c r="B127" s="30"/>
      <c r="C127" s="53"/>
      <c r="D127" s="61"/>
      <c r="E127" s="61"/>
      <c r="F127" s="31"/>
      <c r="G127" s="114"/>
      <c r="H127" s="329"/>
      <c r="I127" s="329"/>
      <c r="J127" s="329"/>
      <c r="K127" s="329"/>
      <c r="L127" s="329"/>
      <c r="M127" s="321" t="s">
        <v>76</v>
      </c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21"/>
      <c r="AA127" s="321"/>
      <c r="AB127" s="321"/>
      <c r="AC127" s="321"/>
      <c r="AD127" s="321"/>
      <c r="AE127" s="321"/>
      <c r="AF127" s="321"/>
      <c r="AG127" s="321"/>
      <c r="AH127" s="321"/>
      <c r="AI127" s="321"/>
      <c r="AJ127" s="112"/>
      <c r="AK127" s="322" t="str">
        <f>REPT("g",(AP127))</f>
        <v/>
      </c>
      <c r="AL127" s="323"/>
      <c r="AM127" s="323"/>
      <c r="AN127" s="324"/>
      <c r="AO127" s="116"/>
      <c r="AP127" s="143"/>
      <c r="AQ127" s="1"/>
      <c r="AR127" s="117"/>
      <c r="AS127" s="2"/>
      <c r="AT127" s="2"/>
      <c r="AU127" s="2"/>
      <c r="AV127" s="2"/>
      <c r="AW127" s="2"/>
      <c r="AX127" s="2"/>
      <c r="AY127" s="31"/>
      <c r="AZ127" s="23"/>
      <c r="BA127" s="39"/>
      <c r="BB127" s="39"/>
      <c r="BC127" s="12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4"/>
      <c r="BO127" s="179"/>
      <c r="BP127" s="180"/>
    </row>
    <row r="128" spans="1:68" s="25" customFormat="1" ht="24.95" hidden="1" customHeight="1">
      <c r="A128" s="23"/>
      <c r="B128" s="30"/>
      <c r="C128" s="53"/>
      <c r="D128" s="61"/>
      <c r="E128" s="61"/>
      <c r="F128" s="31"/>
      <c r="G128" s="114"/>
      <c r="H128" s="329"/>
      <c r="I128" s="329"/>
      <c r="J128" s="329"/>
      <c r="K128" s="329"/>
      <c r="L128" s="329"/>
      <c r="M128" s="321" t="s">
        <v>76</v>
      </c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1"/>
      <c r="AE128" s="321"/>
      <c r="AF128" s="321"/>
      <c r="AG128" s="321"/>
      <c r="AH128" s="321"/>
      <c r="AI128" s="321"/>
      <c r="AJ128" s="112"/>
      <c r="AK128" s="322" t="str">
        <f>REPT("g",(AP128))</f>
        <v/>
      </c>
      <c r="AL128" s="323"/>
      <c r="AM128" s="323"/>
      <c r="AN128" s="324"/>
      <c r="AO128" s="116"/>
      <c r="AP128" s="143"/>
      <c r="AQ128" s="1"/>
      <c r="AR128" s="117"/>
      <c r="AS128" s="2"/>
      <c r="AT128" s="2"/>
      <c r="AU128" s="2"/>
      <c r="AV128" s="2"/>
      <c r="AW128" s="2"/>
      <c r="AX128" s="2"/>
      <c r="AY128" s="31"/>
      <c r="AZ128" s="23"/>
      <c r="BA128" s="39"/>
      <c r="BB128" s="39"/>
      <c r="BC128" s="12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4"/>
      <c r="BO128" s="179"/>
      <c r="BP128" s="180"/>
    </row>
    <row r="129" spans="1:92" s="25" customFormat="1" ht="9.9499999999999993" hidden="1" customHeight="1">
      <c r="A129" s="23"/>
      <c r="B129" s="30"/>
      <c r="C129" s="53"/>
      <c r="D129" s="126"/>
      <c r="E129" s="126"/>
      <c r="F129" s="31"/>
      <c r="G129" s="114"/>
      <c r="H129" s="122"/>
      <c r="I129" s="122"/>
      <c r="J129" s="122"/>
      <c r="K129" s="122"/>
      <c r="L129" s="122"/>
      <c r="M129" s="122"/>
      <c r="N129" s="122"/>
      <c r="O129" s="142"/>
      <c r="P129" s="142"/>
      <c r="Q129" s="142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2"/>
      <c r="AK129" s="11"/>
      <c r="AL129" s="11"/>
      <c r="AM129" s="11"/>
      <c r="AN129" s="11"/>
      <c r="AO129" s="116"/>
      <c r="AP129" s="12"/>
      <c r="AQ129" s="127"/>
      <c r="AR129" s="117"/>
      <c r="AS129" s="2"/>
      <c r="AT129" s="2"/>
      <c r="AU129" s="2"/>
      <c r="AV129" s="2"/>
      <c r="AW129" s="2"/>
      <c r="AX129" s="2"/>
      <c r="AY129" s="31"/>
      <c r="AZ129" s="23"/>
      <c r="BA129" s="39"/>
      <c r="BB129" s="39"/>
      <c r="BC129" s="12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4"/>
      <c r="BO129" s="179"/>
      <c r="BP129" s="180"/>
    </row>
    <row r="130" spans="1:92" s="25" customFormat="1" ht="24.95" hidden="1" customHeight="1">
      <c r="A130" s="23"/>
      <c r="B130" s="30"/>
      <c r="C130" s="53"/>
      <c r="D130" s="53"/>
      <c r="E130" s="53"/>
      <c r="F130" s="31"/>
      <c r="G130" s="42"/>
      <c r="H130" s="329" t="s">
        <v>75</v>
      </c>
      <c r="I130" s="329"/>
      <c r="J130" s="329"/>
      <c r="K130" s="329"/>
      <c r="L130" s="329"/>
      <c r="M130" s="321" t="s">
        <v>76</v>
      </c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1"/>
      <c r="AF130" s="321"/>
      <c r="AG130" s="321"/>
      <c r="AH130" s="321"/>
      <c r="AI130" s="321"/>
      <c r="AJ130" s="112"/>
      <c r="AK130" s="322" t="str">
        <f>REPT("g",(AP130))</f>
        <v/>
      </c>
      <c r="AL130" s="323"/>
      <c r="AM130" s="323"/>
      <c r="AN130" s="324"/>
      <c r="AO130" s="116"/>
      <c r="AP130" s="143"/>
      <c r="AQ130" s="1"/>
      <c r="AR130" s="117"/>
      <c r="AS130" s="2"/>
      <c r="AT130" s="2"/>
      <c r="AU130" s="2"/>
      <c r="AV130" s="2"/>
      <c r="AW130" s="2"/>
      <c r="AX130" s="2"/>
      <c r="AY130" s="31"/>
      <c r="AZ130" s="23"/>
      <c r="BA130" s="39"/>
      <c r="BB130" s="39"/>
      <c r="BC130" s="12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4"/>
      <c r="BO130" s="179"/>
      <c r="BP130" s="180"/>
    </row>
    <row r="131" spans="1:92" s="25" customFormat="1" ht="24.95" hidden="1" customHeight="1">
      <c r="A131" s="23"/>
      <c r="B131" s="30"/>
      <c r="C131" s="53"/>
      <c r="D131" s="61"/>
      <c r="E131" s="61"/>
      <c r="F131" s="31"/>
      <c r="G131" s="114"/>
      <c r="H131" s="329"/>
      <c r="I131" s="329"/>
      <c r="J131" s="329"/>
      <c r="K131" s="329"/>
      <c r="L131" s="329"/>
      <c r="M131" s="321" t="s">
        <v>76</v>
      </c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112"/>
      <c r="AK131" s="322" t="str">
        <f>REPT("g",(AP131))</f>
        <v/>
      </c>
      <c r="AL131" s="323"/>
      <c r="AM131" s="323"/>
      <c r="AN131" s="324"/>
      <c r="AO131" s="116"/>
      <c r="AP131" s="143"/>
      <c r="AQ131" s="1"/>
      <c r="AR131" s="117"/>
      <c r="AS131" s="2"/>
      <c r="AT131" s="2"/>
      <c r="AU131" s="2"/>
      <c r="AV131" s="2"/>
      <c r="AW131" s="2"/>
      <c r="AX131" s="2"/>
      <c r="AY131" s="31"/>
      <c r="AZ131" s="23"/>
      <c r="BA131" s="39"/>
      <c r="BB131" s="39"/>
      <c r="BC131" s="12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4"/>
      <c r="BO131" s="179"/>
      <c r="BP131" s="180"/>
    </row>
    <row r="132" spans="1:92" s="25" customFormat="1" ht="24.95" hidden="1" customHeight="1">
      <c r="A132" s="23"/>
      <c r="B132" s="30"/>
      <c r="C132" s="53"/>
      <c r="D132" s="61"/>
      <c r="E132" s="61"/>
      <c r="F132" s="31"/>
      <c r="G132" s="114"/>
      <c r="H132" s="329"/>
      <c r="I132" s="329"/>
      <c r="J132" s="329"/>
      <c r="K132" s="329"/>
      <c r="L132" s="329"/>
      <c r="M132" s="321" t="s">
        <v>76</v>
      </c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112"/>
      <c r="AK132" s="322" t="str">
        <f>REPT("g",(AP132))</f>
        <v/>
      </c>
      <c r="AL132" s="323"/>
      <c r="AM132" s="323"/>
      <c r="AN132" s="324"/>
      <c r="AO132" s="116"/>
      <c r="AP132" s="143"/>
      <c r="AQ132" s="1"/>
      <c r="AR132" s="117"/>
      <c r="AS132" s="2"/>
      <c r="AT132" s="2"/>
      <c r="AU132" s="2"/>
      <c r="AV132" s="2"/>
      <c r="AW132" s="2"/>
      <c r="AX132" s="2"/>
      <c r="AY132" s="31"/>
      <c r="AZ132" s="23"/>
      <c r="BA132" s="39"/>
      <c r="BB132" s="39"/>
      <c r="BC132" s="12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4"/>
      <c r="BO132" s="179"/>
      <c r="BP132" s="180"/>
    </row>
    <row r="133" spans="1:92" s="25" customFormat="1" ht="24.95" hidden="1" customHeight="1">
      <c r="A133" s="23"/>
      <c r="B133" s="30"/>
      <c r="C133" s="53"/>
      <c r="D133" s="61"/>
      <c r="E133" s="61"/>
      <c r="F133" s="31"/>
      <c r="G133" s="114"/>
      <c r="H133" s="329"/>
      <c r="I133" s="329"/>
      <c r="J133" s="329"/>
      <c r="K133" s="329"/>
      <c r="L133" s="329"/>
      <c r="M133" s="321" t="s">
        <v>76</v>
      </c>
      <c r="N133" s="321"/>
      <c r="O133" s="321"/>
      <c r="P133" s="321"/>
      <c r="Q133" s="321"/>
      <c r="R133" s="321"/>
      <c r="S133" s="321"/>
      <c r="T133" s="321"/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1"/>
      <c r="AE133" s="321"/>
      <c r="AF133" s="321"/>
      <c r="AG133" s="321"/>
      <c r="AH133" s="321"/>
      <c r="AI133" s="321"/>
      <c r="AJ133" s="112"/>
      <c r="AK133" s="322" t="str">
        <f>REPT("g",(AP133))</f>
        <v/>
      </c>
      <c r="AL133" s="323"/>
      <c r="AM133" s="323"/>
      <c r="AN133" s="324"/>
      <c r="AO133" s="116"/>
      <c r="AP133" s="143"/>
      <c r="AQ133" s="1"/>
      <c r="AR133" s="117"/>
      <c r="AS133" s="2"/>
      <c r="AT133" s="2"/>
      <c r="AU133" s="2"/>
      <c r="AV133" s="2"/>
      <c r="AW133" s="2"/>
      <c r="AX133" s="2"/>
      <c r="AY133" s="31"/>
      <c r="AZ133" s="23"/>
      <c r="BA133" s="39"/>
      <c r="BB133" s="39"/>
      <c r="BC133" s="12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4"/>
      <c r="BO133" s="179"/>
      <c r="BP133" s="180"/>
    </row>
    <row r="134" spans="1:92" s="25" customFormat="1" ht="9.9499999999999993" customHeight="1">
      <c r="A134" s="23"/>
      <c r="B134" s="30"/>
      <c r="C134" s="53"/>
      <c r="D134" s="126"/>
      <c r="E134" s="126"/>
      <c r="F134" s="31"/>
      <c r="G134" s="114"/>
      <c r="H134" s="122"/>
      <c r="I134" s="122"/>
      <c r="J134" s="122"/>
      <c r="K134" s="122"/>
      <c r="L134" s="122"/>
      <c r="M134" s="122"/>
      <c r="N134" s="122"/>
      <c r="O134" s="142"/>
      <c r="P134" s="142"/>
      <c r="Q134" s="142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2"/>
      <c r="AK134" s="11"/>
      <c r="AL134" s="11"/>
      <c r="AM134" s="11"/>
      <c r="AN134" s="11"/>
      <c r="AO134" s="116"/>
      <c r="AP134" s="12"/>
      <c r="AQ134" s="127"/>
      <c r="AR134" s="117"/>
      <c r="AS134" s="2"/>
      <c r="AT134" s="2"/>
      <c r="AU134" s="2"/>
      <c r="AV134" s="2"/>
      <c r="AW134" s="2"/>
      <c r="AX134" s="2"/>
      <c r="AY134" s="31"/>
      <c r="AZ134" s="23"/>
      <c r="BA134" s="39"/>
      <c r="BB134" s="39"/>
      <c r="BC134" s="12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4"/>
      <c r="BO134" s="179"/>
      <c r="BP134" s="180"/>
    </row>
    <row r="135" spans="1:92" s="25" customFormat="1" ht="9.9499999999999993" customHeight="1">
      <c r="A135" s="23"/>
      <c r="B135" s="30"/>
      <c r="C135" s="53"/>
      <c r="D135" s="126"/>
      <c r="E135" s="126"/>
      <c r="F135" s="31"/>
      <c r="G135" s="128"/>
      <c r="H135" s="129"/>
      <c r="I135" s="129"/>
      <c r="J135" s="129"/>
      <c r="K135" s="129"/>
      <c r="L135" s="129"/>
      <c r="M135" s="129"/>
      <c r="N135" s="129"/>
      <c r="O135" s="130"/>
      <c r="P135" s="130"/>
      <c r="Q135" s="130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2"/>
      <c r="AK135" s="15"/>
      <c r="AL135" s="15"/>
      <c r="AM135" s="15"/>
      <c r="AN135" s="15"/>
      <c r="AO135" s="133"/>
      <c r="AP135" s="16"/>
      <c r="AQ135" s="134"/>
      <c r="AR135" s="135"/>
      <c r="AS135" s="2"/>
      <c r="AT135" s="2"/>
      <c r="AU135" s="2"/>
      <c r="AV135" s="2"/>
      <c r="AW135" s="2"/>
      <c r="AX135" s="2"/>
      <c r="AY135" s="31"/>
      <c r="AZ135" s="23"/>
      <c r="BA135" s="39"/>
      <c r="BB135" s="39"/>
      <c r="BC135" s="12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4"/>
      <c r="BO135" s="179"/>
      <c r="BP135" s="180"/>
    </row>
    <row r="136" spans="1:92" s="53" customFormat="1" ht="24.95" customHeight="1">
      <c r="B136" s="30"/>
      <c r="D136" s="72"/>
      <c r="E136" s="73"/>
      <c r="G136" s="2"/>
      <c r="AB136" s="77"/>
      <c r="AC136" s="77"/>
      <c r="AD136" s="77"/>
      <c r="AE136" s="78"/>
      <c r="AF136" s="79"/>
      <c r="AG136" s="79"/>
      <c r="AH136" s="79"/>
      <c r="AI136" s="79"/>
      <c r="AJ136" s="79"/>
      <c r="AK136" s="79"/>
      <c r="AL136" s="79"/>
      <c r="AM136" s="79"/>
      <c r="AN136" s="79"/>
      <c r="AO136" s="75"/>
      <c r="AP136" s="76"/>
      <c r="AQ136" s="2"/>
      <c r="AR136" s="60"/>
      <c r="AS136" s="2"/>
      <c r="AT136" s="2"/>
      <c r="AU136" s="2"/>
      <c r="AV136" s="2"/>
      <c r="AW136" s="2"/>
      <c r="AX136" s="2"/>
      <c r="AY136" s="31"/>
      <c r="BA136" s="140"/>
      <c r="BB136" s="140"/>
      <c r="BC136" s="74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41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</row>
    <row r="137" spans="1:92" s="25" customFormat="1" ht="20.100000000000001" customHeight="1">
      <c r="A137" s="23"/>
      <c r="B137" s="30"/>
      <c r="C137" s="53"/>
      <c r="D137" s="126"/>
      <c r="E137" s="126"/>
      <c r="F137" s="53"/>
      <c r="G137" s="136"/>
      <c r="H137" s="303" t="s">
        <v>44</v>
      </c>
      <c r="I137" s="303"/>
      <c r="J137" s="186" t="s">
        <v>2</v>
      </c>
      <c r="K137" s="304" t="s">
        <v>49</v>
      </c>
      <c r="L137" s="304"/>
      <c r="M137" s="137"/>
      <c r="N137" s="137"/>
      <c r="O137" s="138"/>
      <c r="P137" s="138"/>
      <c r="Q137" s="138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77"/>
      <c r="AK137" s="13"/>
      <c r="AL137" s="13"/>
      <c r="AM137" s="13"/>
      <c r="AN137" s="13"/>
      <c r="AO137" s="75"/>
      <c r="AP137" s="14"/>
      <c r="AQ137" s="2"/>
      <c r="AR137" s="135"/>
      <c r="AS137" s="2"/>
      <c r="AT137" s="2"/>
      <c r="AU137" s="2"/>
      <c r="AV137" s="2"/>
      <c r="AW137" s="2"/>
      <c r="AX137" s="2"/>
      <c r="AY137" s="31"/>
      <c r="AZ137" s="23"/>
      <c r="BA137" s="39"/>
      <c r="BB137" s="39"/>
      <c r="BC137" s="12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4"/>
      <c r="BO137" s="179"/>
      <c r="BP137" s="180"/>
    </row>
    <row r="138" spans="1:92" ht="24.95" customHeight="1">
      <c r="B138" s="210"/>
      <c r="C138" s="105"/>
      <c r="D138" s="105"/>
      <c r="E138" s="105"/>
      <c r="F138" s="106"/>
      <c r="G138" s="163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9"/>
      <c r="AI138" s="109"/>
      <c r="AJ138" s="109"/>
      <c r="AK138" s="110"/>
      <c r="AL138" s="110"/>
      <c r="AM138" s="110"/>
      <c r="AN138" s="110"/>
      <c r="AO138" s="111"/>
      <c r="AP138" s="111"/>
      <c r="AQ138" s="111"/>
      <c r="AR138" s="81"/>
      <c r="AS138" s="2"/>
      <c r="AT138" s="2"/>
      <c r="AU138" s="2"/>
      <c r="AV138" s="2"/>
      <c r="AW138" s="2"/>
      <c r="AX138" s="2"/>
      <c r="AY138" s="31"/>
    </row>
    <row r="139" spans="1:92" ht="24.95" customHeight="1">
      <c r="B139" s="30"/>
      <c r="C139" s="305"/>
      <c r="D139" s="305"/>
      <c r="E139" s="165" t="s">
        <v>7</v>
      </c>
      <c r="F139" s="174"/>
      <c r="G139" s="144" t="s">
        <v>41</v>
      </c>
      <c r="H139" s="306" t="str">
        <f>IFERROR(AVERAGE(AP143:AP156),"")</f>
        <v/>
      </c>
      <c r="I139" s="307"/>
      <c r="J139" s="171">
        <v>2</v>
      </c>
      <c r="K139" s="338" t="s">
        <v>119</v>
      </c>
      <c r="L139" s="339"/>
      <c r="M139" s="340" t="s">
        <v>145</v>
      </c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2"/>
      <c r="AJ139" s="112"/>
      <c r="AK139" s="286" t="s">
        <v>112</v>
      </c>
      <c r="AL139" s="287"/>
      <c r="AM139" s="287"/>
      <c r="AN139" s="288"/>
      <c r="AO139" s="1"/>
      <c r="AP139" s="1"/>
      <c r="AQ139" s="1"/>
      <c r="AR139" s="30"/>
      <c r="AS139" s="53"/>
      <c r="AT139" s="53"/>
      <c r="AU139" s="53"/>
      <c r="AV139" s="17"/>
      <c r="AW139" s="17"/>
      <c r="AX139" s="2"/>
      <c r="AY139" s="31"/>
      <c r="BA139" s="23"/>
      <c r="BB139" s="23"/>
      <c r="BC139" s="73"/>
      <c r="BD139" s="113"/>
      <c r="BE139" s="58"/>
      <c r="BF139" s="58"/>
      <c r="BG139" s="58"/>
      <c r="BH139" s="58"/>
      <c r="BI139" s="58"/>
      <c r="BJ139" s="58"/>
    </row>
    <row r="140" spans="1:92" ht="20.25" customHeight="1">
      <c r="B140" s="30"/>
      <c r="C140" s="164"/>
      <c r="D140" s="164"/>
      <c r="E140" s="166"/>
      <c r="F140" s="167"/>
      <c r="G140" s="144"/>
      <c r="H140" s="168"/>
      <c r="I140" s="168"/>
      <c r="J140" s="168"/>
      <c r="K140" s="168"/>
      <c r="L140" s="170"/>
      <c r="M140" s="343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5"/>
      <c r="AJ140" s="112"/>
      <c r="AK140" s="1"/>
      <c r="AL140" s="1"/>
      <c r="AM140" s="1"/>
      <c r="AN140" s="1"/>
      <c r="AO140" s="1"/>
      <c r="AP140" s="1"/>
      <c r="AQ140" s="1"/>
      <c r="AR140" s="30"/>
      <c r="AS140" s="53"/>
      <c r="AT140" s="53"/>
      <c r="AU140" s="53"/>
      <c r="AV140" s="17"/>
      <c r="AW140" s="17"/>
      <c r="AX140" s="2"/>
      <c r="AY140" s="31"/>
      <c r="BA140" s="23"/>
      <c r="BB140" s="23"/>
      <c r="BC140" s="73"/>
      <c r="BD140" s="113"/>
      <c r="BE140" s="58"/>
      <c r="BF140" s="58"/>
      <c r="BG140" s="58"/>
      <c r="BH140" s="58"/>
      <c r="BI140" s="58"/>
      <c r="BJ140" s="58"/>
    </row>
    <row r="141" spans="1:92" ht="9.9499999999999993" customHeight="1">
      <c r="B141" s="30"/>
      <c r="C141" s="164"/>
      <c r="D141" s="164"/>
      <c r="E141" s="166"/>
      <c r="F141" s="167"/>
      <c r="G141" s="144"/>
      <c r="H141" s="289"/>
      <c r="I141" s="289"/>
      <c r="J141" s="289"/>
      <c r="K141" s="289"/>
      <c r="L141" s="289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112"/>
      <c r="AK141" s="4" t="s">
        <v>5</v>
      </c>
      <c r="AL141" s="100" t="s">
        <v>6</v>
      </c>
      <c r="AM141" s="101" t="s">
        <v>3</v>
      </c>
      <c r="AN141" s="3" t="s">
        <v>4</v>
      </c>
      <c r="AO141" s="1"/>
      <c r="AP141" s="172"/>
      <c r="AQ141" s="1"/>
      <c r="AR141" s="30"/>
      <c r="AS141" s="53"/>
      <c r="AT141" s="53"/>
      <c r="AU141" s="53"/>
      <c r="AV141" s="17"/>
      <c r="AW141" s="17"/>
      <c r="AX141" s="2"/>
      <c r="AY141" s="31"/>
      <c r="BA141" s="23"/>
      <c r="BB141" s="23"/>
      <c r="BC141" s="73"/>
      <c r="BD141" s="113"/>
      <c r="BE141" s="58"/>
      <c r="BF141" s="58"/>
      <c r="BG141" s="58"/>
      <c r="BH141" s="58"/>
      <c r="BI141" s="58"/>
      <c r="BJ141" s="58"/>
    </row>
    <row r="142" spans="1:92" ht="9" customHeight="1">
      <c r="B142" s="30"/>
      <c r="C142" s="164"/>
      <c r="D142" s="164"/>
      <c r="E142" s="166"/>
      <c r="F142" s="167"/>
      <c r="G142" s="144"/>
      <c r="H142" s="290"/>
      <c r="I142" s="290"/>
      <c r="J142" s="290"/>
      <c r="K142" s="290"/>
      <c r="L142" s="290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112"/>
      <c r="AK142" s="1"/>
      <c r="AL142" s="1"/>
      <c r="AM142" s="1"/>
      <c r="AN142" s="1"/>
      <c r="AO142" s="1"/>
      <c r="AP142" s="1"/>
      <c r="AQ142" s="1"/>
      <c r="AR142" s="30"/>
      <c r="AS142" s="53"/>
      <c r="AT142" s="53"/>
      <c r="AU142" s="53"/>
      <c r="AV142" s="17"/>
      <c r="AW142" s="17"/>
      <c r="AX142" s="2"/>
      <c r="AY142" s="31"/>
      <c r="BA142" s="23"/>
      <c r="BB142" s="23"/>
      <c r="BC142" s="73"/>
      <c r="BD142" s="113"/>
      <c r="BE142" s="58"/>
      <c r="BF142" s="58"/>
      <c r="BG142" s="58"/>
      <c r="BH142" s="58"/>
      <c r="BI142" s="58"/>
      <c r="BJ142" s="58"/>
    </row>
    <row r="143" spans="1:92" s="25" customFormat="1" ht="24.95" customHeight="1">
      <c r="A143" s="23"/>
      <c r="B143" s="30"/>
      <c r="C143" s="53"/>
      <c r="D143" s="53"/>
      <c r="E143" s="53"/>
      <c r="F143" s="31"/>
      <c r="G143" s="42"/>
      <c r="H143" s="293" t="s">
        <v>283</v>
      </c>
      <c r="I143" s="293"/>
      <c r="J143" s="293"/>
      <c r="K143" s="293"/>
      <c r="L143" s="293"/>
      <c r="M143" s="370" t="s">
        <v>285</v>
      </c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112"/>
      <c r="AK143" s="322" t="str">
        <f>REPT("g",(AP143))</f>
        <v/>
      </c>
      <c r="AL143" s="323"/>
      <c r="AM143" s="323"/>
      <c r="AN143" s="324"/>
      <c r="AO143" s="116"/>
      <c r="AP143" s="143"/>
      <c r="AQ143" s="1"/>
      <c r="AR143" s="117"/>
      <c r="AS143" s="2"/>
      <c r="AT143" s="2"/>
      <c r="AU143" s="2"/>
      <c r="AV143" s="2"/>
      <c r="AW143" s="2"/>
      <c r="AX143" s="2"/>
      <c r="AY143" s="31"/>
      <c r="AZ143" s="23"/>
      <c r="BA143" s="39"/>
      <c r="BB143" s="39"/>
      <c r="BC143" s="12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4"/>
      <c r="BO143" s="179"/>
      <c r="BP143" s="180"/>
    </row>
    <row r="144" spans="1:92" s="25" customFormat="1" ht="24.95" customHeight="1">
      <c r="A144" s="23"/>
      <c r="B144" s="30"/>
      <c r="C144" s="53"/>
      <c r="D144" s="61"/>
      <c r="E144" s="61"/>
      <c r="F144" s="31"/>
      <c r="G144" s="114"/>
      <c r="H144" s="293"/>
      <c r="I144" s="293"/>
      <c r="J144" s="293"/>
      <c r="K144" s="293"/>
      <c r="L144" s="293"/>
      <c r="M144" s="471"/>
      <c r="N144" s="472"/>
      <c r="O144" s="472"/>
      <c r="P144" s="472"/>
      <c r="Q144" s="472"/>
      <c r="R144" s="472"/>
      <c r="S144" s="472"/>
      <c r="T144" s="472"/>
      <c r="U144" s="472"/>
      <c r="V144" s="472"/>
      <c r="W144" s="472"/>
      <c r="X144" s="472"/>
      <c r="Y144" s="472"/>
      <c r="Z144" s="472"/>
      <c r="AA144" s="472"/>
      <c r="AB144" s="472"/>
      <c r="AC144" s="472"/>
      <c r="AD144" s="472"/>
      <c r="AE144" s="472"/>
      <c r="AF144" s="472"/>
      <c r="AG144" s="472"/>
      <c r="AH144" s="472"/>
      <c r="AI144" s="472"/>
      <c r="AJ144" s="112"/>
      <c r="AK144" s="322" t="str">
        <f>REPT("g",(AP144))</f>
        <v/>
      </c>
      <c r="AL144" s="323"/>
      <c r="AM144" s="323"/>
      <c r="AN144" s="324"/>
      <c r="AO144" s="116"/>
      <c r="AP144" s="143"/>
      <c r="AQ144" s="1"/>
      <c r="AR144" s="117"/>
      <c r="AS144" s="2"/>
      <c r="AT144" s="2"/>
      <c r="AU144" s="2"/>
      <c r="AV144" s="2"/>
      <c r="AW144" s="2"/>
      <c r="AX144" s="2"/>
      <c r="AY144" s="31"/>
      <c r="AZ144" s="23"/>
      <c r="BA144" s="39"/>
      <c r="BB144" s="39"/>
      <c r="BC144" s="12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4"/>
      <c r="BO144" s="179"/>
      <c r="BP144" s="180"/>
    </row>
    <row r="145" spans="1:68" s="25" customFormat="1" ht="24.95" customHeight="1">
      <c r="A145" s="23"/>
      <c r="B145" s="30"/>
      <c r="C145" s="53"/>
      <c r="D145" s="61"/>
      <c r="E145" s="61"/>
      <c r="F145" s="31"/>
      <c r="G145" s="114"/>
      <c r="H145" s="293"/>
      <c r="I145" s="293"/>
      <c r="J145" s="293"/>
      <c r="K145" s="293"/>
      <c r="L145" s="293"/>
      <c r="M145" s="370" t="s">
        <v>284</v>
      </c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2"/>
      <c r="AJ145" s="112"/>
      <c r="AK145" s="348" t="str">
        <f>REPT("g",(AP145))</f>
        <v/>
      </c>
      <c r="AL145" s="349"/>
      <c r="AM145" s="349"/>
      <c r="AN145" s="350"/>
      <c r="AO145" s="116"/>
      <c r="AP145" s="382"/>
      <c r="AQ145" s="1"/>
      <c r="AR145" s="117"/>
      <c r="AS145" s="2"/>
      <c r="AT145" s="2"/>
      <c r="AU145" s="2"/>
      <c r="AV145" s="2"/>
      <c r="AW145" s="2"/>
      <c r="AX145" s="2"/>
      <c r="AY145" s="31"/>
      <c r="AZ145" s="23"/>
      <c r="BA145" s="39"/>
      <c r="BB145" s="39"/>
      <c r="BC145" s="12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4"/>
      <c r="BO145" s="179"/>
      <c r="BP145" s="180"/>
    </row>
    <row r="146" spans="1:68" s="25" customFormat="1" ht="24.95" customHeight="1">
      <c r="A146" s="23"/>
      <c r="B146" s="30"/>
      <c r="C146" s="53"/>
      <c r="D146" s="61"/>
      <c r="E146" s="61"/>
      <c r="F146" s="31"/>
      <c r="G146" s="114"/>
      <c r="H146" s="293"/>
      <c r="I146" s="293"/>
      <c r="J146" s="293"/>
      <c r="K146" s="293"/>
      <c r="L146" s="293"/>
      <c r="M146" s="468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70"/>
      <c r="AJ146" s="112"/>
      <c r="AK146" s="351"/>
      <c r="AL146" s="352"/>
      <c r="AM146" s="352"/>
      <c r="AN146" s="353"/>
      <c r="AO146" s="116"/>
      <c r="AP146" s="384"/>
      <c r="AQ146" s="1"/>
      <c r="AR146" s="117"/>
      <c r="AS146" s="2"/>
      <c r="AT146" s="2"/>
      <c r="AU146" s="2"/>
      <c r="AV146" s="2"/>
      <c r="AW146" s="2"/>
      <c r="AX146" s="2"/>
      <c r="AY146" s="31"/>
      <c r="AZ146" s="23"/>
      <c r="BA146" s="39"/>
      <c r="BB146" s="39"/>
      <c r="BC146" s="12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4"/>
      <c r="BO146" s="179"/>
      <c r="BP146" s="180"/>
    </row>
    <row r="147" spans="1:68" s="25" customFormat="1" ht="9.9499999999999993" hidden="1" customHeight="1">
      <c r="A147" s="23"/>
      <c r="B147" s="30"/>
      <c r="C147" s="53"/>
      <c r="D147" s="126"/>
      <c r="E147" s="126"/>
      <c r="F147" s="31"/>
      <c r="G147" s="114"/>
      <c r="H147" s="122"/>
      <c r="I147" s="122"/>
      <c r="J147" s="122"/>
      <c r="K147" s="122"/>
      <c r="L147" s="122"/>
      <c r="M147" s="122"/>
      <c r="N147" s="122"/>
      <c r="O147" s="142"/>
      <c r="P147" s="142"/>
      <c r="Q147" s="142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2"/>
      <c r="AK147" s="11"/>
      <c r="AL147" s="11"/>
      <c r="AM147" s="11"/>
      <c r="AN147" s="11"/>
      <c r="AO147" s="116"/>
      <c r="AP147" s="12"/>
      <c r="AQ147" s="127"/>
      <c r="AR147" s="117"/>
      <c r="AS147" s="2"/>
      <c r="AT147" s="2"/>
      <c r="AU147" s="2"/>
      <c r="AV147" s="2"/>
      <c r="AW147" s="2"/>
      <c r="AX147" s="2"/>
      <c r="AY147" s="31"/>
      <c r="AZ147" s="23"/>
      <c r="BA147" s="39"/>
      <c r="BB147" s="39"/>
      <c r="BC147" s="12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4"/>
      <c r="BO147" s="179"/>
      <c r="BP147" s="180"/>
    </row>
    <row r="148" spans="1:68" s="25" customFormat="1" ht="24.95" hidden="1" customHeight="1">
      <c r="A148" s="23"/>
      <c r="B148" s="30"/>
      <c r="C148" s="53"/>
      <c r="D148" s="53"/>
      <c r="E148" s="53"/>
      <c r="F148" s="31"/>
      <c r="G148" s="42"/>
      <c r="H148" s="329" t="s">
        <v>75</v>
      </c>
      <c r="I148" s="329"/>
      <c r="J148" s="329"/>
      <c r="K148" s="329"/>
      <c r="L148" s="329"/>
      <c r="M148" s="321" t="s">
        <v>76</v>
      </c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1"/>
      <c r="AB148" s="321"/>
      <c r="AC148" s="321"/>
      <c r="AD148" s="321"/>
      <c r="AE148" s="321"/>
      <c r="AF148" s="321"/>
      <c r="AG148" s="321"/>
      <c r="AH148" s="321"/>
      <c r="AI148" s="321"/>
      <c r="AJ148" s="112"/>
      <c r="AK148" s="322" t="str">
        <f>REPT("g",(AP148))</f>
        <v/>
      </c>
      <c r="AL148" s="323"/>
      <c r="AM148" s="323"/>
      <c r="AN148" s="324"/>
      <c r="AO148" s="116"/>
      <c r="AP148" s="143"/>
      <c r="AQ148" s="1"/>
      <c r="AR148" s="117"/>
      <c r="AS148" s="2"/>
      <c r="AT148" s="2"/>
      <c r="AU148" s="2"/>
      <c r="AV148" s="2"/>
      <c r="AW148" s="2"/>
      <c r="AX148" s="2"/>
      <c r="AY148" s="31"/>
      <c r="AZ148" s="23"/>
      <c r="BA148" s="39"/>
      <c r="BB148" s="39"/>
      <c r="BC148" s="12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4"/>
      <c r="BO148" s="179"/>
      <c r="BP148" s="180"/>
    </row>
    <row r="149" spans="1:68" s="25" customFormat="1" ht="24.95" hidden="1" customHeight="1">
      <c r="A149" s="23"/>
      <c r="B149" s="30"/>
      <c r="C149" s="53"/>
      <c r="D149" s="61"/>
      <c r="E149" s="61"/>
      <c r="F149" s="31"/>
      <c r="G149" s="114"/>
      <c r="H149" s="329"/>
      <c r="I149" s="329"/>
      <c r="J149" s="329"/>
      <c r="K149" s="329"/>
      <c r="L149" s="329"/>
      <c r="M149" s="321" t="s">
        <v>76</v>
      </c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112"/>
      <c r="AK149" s="322" t="str">
        <f>REPT("g",(AP149))</f>
        <v/>
      </c>
      <c r="AL149" s="323"/>
      <c r="AM149" s="323"/>
      <c r="AN149" s="324"/>
      <c r="AO149" s="116"/>
      <c r="AP149" s="143"/>
      <c r="AQ149" s="1"/>
      <c r="AR149" s="117"/>
      <c r="AS149" s="2"/>
      <c r="AT149" s="2"/>
      <c r="AU149" s="2"/>
      <c r="AV149" s="2"/>
      <c r="AW149" s="2"/>
      <c r="AX149" s="2"/>
      <c r="AY149" s="31"/>
      <c r="AZ149" s="23"/>
      <c r="BA149" s="39"/>
      <c r="BB149" s="39"/>
      <c r="BC149" s="12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4"/>
      <c r="BO149" s="179"/>
      <c r="BP149" s="180"/>
    </row>
    <row r="150" spans="1:68" s="25" customFormat="1" ht="24.95" hidden="1" customHeight="1">
      <c r="A150" s="23"/>
      <c r="B150" s="30"/>
      <c r="C150" s="53"/>
      <c r="D150" s="61"/>
      <c r="E150" s="61"/>
      <c r="F150" s="31"/>
      <c r="G150" s="114"/>
      <c r="H150" s="329"/>
      <c r="I150" s="329"/>
      <c r="J150" s="329"/>
      <c r="K150" s="329"/>
      <c r="L150" s="329"/>
      <c r="M150" s="321" t="s">
        <v>76</v>
      </c>
      <c r="N150" s="321"/>
      <c r="O150" s="321"/>
      <c r="P150" s="321"/>
      <c r="Q150" s="321"/>
      <c r="R150" s="321"/>
      <c r="S150" s="321"/>
      <c r="T150" s="321"/>
      <c r="U150" s="321"/>
      <c r="V150" s="321"/>
      <c r="W150" s="321"/>
      <c r="X150" s="321"/>
      <c r="Y150" s="321"/>
      <c r="Z150" s="321"/>
      <c r="AA150" s="321"/>
      <c r="AB150" s="321"/>
      <c r="AC150" s="321"/>
      <c r="AD150" s="321"/>
      <c r="AE150" s="321"/>
      <c r="AF150" s="321"/>
      <c r="AG150" s="321"/>
      <c r="AH150" s="321"/>
      <c r="AI150" s="321"/>
      <c r="AJ150" s="112"/>
      <c r="AK150" s="322" t="str">
        <f>REPT("g",(AP150))</f>
        <v/>
      </c>
      <c r="AL150" s="323"/>
      <c r="AM150" s="323"/>
      <c r="AN150" s="324"/>
      <c r="AO150" s="116"/>
      <c r="AP150" s="143"/>
      <c r="AQ150" s="1"/>
      <c r="AR150" s="117"/>
      <c r="AS150" s="2"/>
      <c r="AT150" s="2"/>
      <c r="AU150" s="2"/>
      <c r="AV150" s="2"/>
      <c r="AW150" s="2"/>
      <c r="AX150" s="2"/>
      <c r="AY150" s="31"/>
      <c r="AZ150" s="23"/>
      <c r="BA150" s="39"/>
      <c r="BB150" s="39"/>
      <c r="BC150" s="12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4"/>
      <c r="BO150" s="179"/>
      <c r="BP150" s="180"/>
    </row>
    <row r="151" spans="1:68" s="25" customFormat="1" ht="24.95" hidden="1" customHeight="1">
      <c r="A151" s="23"/>
      <c r="B151" s="30"/>
      <c r="C151" s="53"/>
      <c r="D151" s="61"/>
      <c r="E151" s="61"/>
      <c r="F151" s="31"/>
      <c r="G151" s="114"/>
      <c r="H151" s="329"/>
      <c r="I151" s="329"/>
      <c r="J151" s="329"/>
      <c r="K151" s="329"/>
      <c r="L151" s="329"/>
      <c r="M151" s="321" t="s">
        <v>76</v>
      </c>
      <c r="N151" s="321"/>
      <c r="O151" s="321"/>
      <c r="P151" s="321"/>
      <c r="Q151" s="321"/>
      <c r="R151" s="321"/>
      <c r="S151" s="321"/>
      <c r="T151" s="321"/>
      <c r="U151" s="321"/>
      <c r="V151" s="321"/>
      <c r="W151" s="321"/>
      <c r="X151" s="321"/>
      <c r="Y151" s="321"/>
      <c r="Z151" s="321"/>
      <c r="AA151" s="321"/>
      <c r="AB151" s="321"/>
      <c r="AC151" s="321"/>
      <c r="AD151" s="321"/>
      <c r="AE151" s="321"/>
      <c r="AF151" s="321"/>
      <c r="AG151" s="321"/>
      <c r="AH151" s="321"/>
      <c r="AI151" s="321"/>
      <c r="AJ151" s="112"/>
      <c r="AK151" s="322" t="str">
        <f>REPT("g",(AP151))</f>
        <v/>
      </c>
      <c r="AL151" s="323"/>
      <c r="AM151" s="323"/>
      <c r="AN151" s="324"/>
      <c r="AO151" s="116"/>
      <c r="AP151" s="143"/>
      <c r="AQ151" s="1"/>
      <c r="AR151" s="117"/>
      <c r="AS151" s="2"/>
      <c r="AT151" s="2"/>
      <c r="AU151" s="2"/>
      <c r="AV151" s="2"/>
      <c r="AW151" s="2"/>
      <c r="AX151" s="2"/>
      <c r="AY151" s="31"/>
      <c r="AZ151" s="23"/>
      <c r="BA151" s="39"/>
      <c r="BB151" s="39"/>
      <c r="BC151" s="12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4"/>
      <c r="BO151" s="179"/>
      <c r="BP151" s="180"/>
    </row>
    <row r="152" spans="1:68" s="25" customFormat="1" ht="9.9499999999999993" hidden="1" customHeight="1">
      <c r="A152" s="23"/>
      <c r="B152" s="30"/>
      <c r="C152" s="53"/>
      <c r="D152" s="126"/>
      <c r="E152" s="126"/>
      <c r="F152" s="31"/>
      <c r="G152" s="114"/>
      <c r="H152" s="122"/>
      <c r="I152" s="122"/>
      <c r="J152" s="122"/>
      <c r="K152" s="122"/>
      <c r="L152" s="122"/>
      <c r="M152" s="122"/>
      <c r="N152" s="122"/>
      <c r="O152" s="142"/>
      <c r="P152" s="142"/>
      <c r="Q152" s="142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2"/>
      <c r="AK152" s="11"/>
      <c r="AL152" s="11"/>
      <c r="AM152" s="11"/>
      <c r="AN152" s="11"/>
      <c r="AO152" s="116"/>
      <c r="AP152" s="12"/>
      <c r="AQ152" s="127"/>
      <c r="AR152" s="117"/>
      <c r="AS152" s="2"/>
      <c r="AT152" s="2"/>
      <c r="AU152" s="2"/>
      <c r="AV152" s="2"/>
      <c r="AW152" s="2"/>
      <c r="AX152" s="2"/>
      <c r="AY152" s="31"/>
      <c r="AZ152" s="23"/>
      <c r="BA152" s="39"/>
      <c r="BB152" s="39"/>
      <c r="BC152" s="12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4"/>
      <c r="BO152" s="179"/>
      <c r="BP152" s="180"/>
    </row>
    <row r="153" spans="1:68" s="25" customFormat="1" ht="24.95" hidden="1" customHeight="1">
      <c r="A153" s="23"/>
      <c r="B153" s="30"/>
      <c r="C153" s="53"/>
      <c r="D153" s="53"/>
      <c r="E153" s="53"/>
      <c r="F153" s="31"/>
      <c r="G153" s="42"/>
      <c r="H153" s="329" t="s">
        <v>75</v>
      </c>
      <c r="I153" s="329"/>
      <c r="J153" s="329"/>
      <c r="K153" s="329"/>
      <c r="L153" s="329"/>
      <c r="M153" s="321" t="s">
        <v>76</v>
      </c>
      <c r="N153" s="321"/>
      <c r="O153" s="321"/>
      <c r="P153" s="321"/>
      <c r="Q153" s="321"/>
      <c r="R153" s="321"/>
      <c r="S153" s="321"/>
      <c r="T153" s="321"/>
      <c r="U153" s="321"/>
      <c r="V153" s="321"/>
      <c r="W153" s="321"/>
      <c r="X153" s="321"/>
      <c r="Y153" s="321"/>
      <c r="Z153" s="321"/>
      <c r="AA153" s="321"/>
      <c r="AB153" s="321"/>
      <c r="AC153" s="321"/>
      <c r="AD153" s="321"/>
      <c r="AE153" s="321"/>
      <c r="AF153" s="321"/>
      <c r="AG153" s="321"/>
      <c r="AH153" s="321"/>
      <c r="AI153" s="321"/>
      <c r="AJ153" s="112"/>
      <c r="AK153" s="322" t="str">
        <f>REPT("g",(AP153))</f>
        <v/>
      </c>
      <c r="AL153" s="323"/>
      <c r="AM153" s="323"/>
      <c r="AN153" s="324"/>
      <c r="AO153" s="116"/>
      <c r="AP153" s="143"/>
      <c r="AQ153" s="1"/>
      <c r="AR153" s="117"/>
      <c r="AS153" s="2"/>
      <c r="AT153" s="2"/>
      <c r="AU153" s="2"/>
      <c r="AV153" s="2"/>
      <c r="AW153" s="2"/>
      <c r="AX153" s="2"/>
      <c r="AY153" s="31"/>
      <c r="AZ153" s="23"/>
      <c r="BA153" s="39"/>
      <c r="BB153" s="39"/>
      <c r="BC153" s="12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4"/>
      <c r="BO153" s="179"/>
      <c r="BP153" s="180"/>
    </row>
    <row r="154" spans="1:68" s="25" customFormat="1" ht="24.95" hidden="1" customHeight="1">
      <c r="A154" s="23"/>
      <c r="B154" s="30"/>
      <c r="C154" s="53"/>
      <c r="D154" s="61"/>
      <c r="E154" s="61"/>
      <c r="F154" s="31"/>
      <c r="G154" s="114"/>
      <c r="H154" s="329"/>
      <c r="I154" s="329"/>
      <c r="J154" s="329"/>
      <c r="K154" s="329"/>
      <c r="L154" s="329"/>
      <c r="M154" s="321" t="s">
        <v>76</v>
      </c>
      <c r="N154" s="321"/>
      <c r="O154" s="321"/>
      <c r="P154" s="321"/>
      <c r="Q154" s="321"/>
      <c r="R154" s="321"/>
      <c r="S154" s="321"/>
      <c r="T154" s="321"/>
      <c r="U154" s="321"/>
      <c r="V154" s="321"/>
      <c r="W154" s="321"/>
      <c r="X154" s="321"/>
      <c r="Y154" s="321"/>
      <c r="Z154" s="321"/>
      <c r="AA154" s="321"/>
      <c r="AB154" s="321"/>
      <c r="AC154" s="321"/>
      <c r="AD154" s="321"/>
      <c r="AE154" s="321"/>
      <c r="AF154" s="321"/>
      <c r="AG154" s="321"/>
      <c r="AH154" s="321"/>
      <c r="AI154" s="321"/>
      <c r="AJ154" s="112"/>
      <c r="AK154" s="322" t="str">
        <f>REPT("g",(AP154))</f>
        <v/>
      </c>
      <c r="AL154" s="323"/>
      <c r="AM154" s="323"/>
      <c r="AN154" s="324"/>
      <c r="AO154" s="116"/>
      <c r="AP154" s="143"/>
      <c r="AQ154" s="1"/>
      <c r="AR154" s="117"/>
      <c r="AS154" s="2"/>
      <c r="AT154" s="2"/>
      <c r="AU154" s="2"/>
      <c r="AV154" s="2"/>
      <c r="AW154" s="2"/>
      <c r="AX154" s="2"/>
      <c r="AY154" s="31"/>
      <c r="AZ154" s="23"/>
      <c r="BA154" s="39"/>
      <c r="BB154" s="39"/>
      <c r="BC154" s="12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4"/>
      <c r="BO154" s="179"/>
      <c r="BP154" s="180"/>
    </row>
    <row r="155" spans="1:68" s="25" customFormat="1" ht="24.95" hidden="1" customHeight="1">
      <c r="A155" s="23"/>
      <c r="B155" s="30"/>
      <c r="C155" s="53"/>
      <c r="D155" s="61"/>
      <c r="E155" s="61"/>
      <c r="F155" s="31"/>
      <c r="G155" s="114"/>
      <c r="H155" s="329"/>
      <c r="I155" s="329"/>
      <c r="J155" s="329"/>
      <c r="K155" s="329"/>
      <c r="L155" s="329"/>
      <c r="M155" s="321" t="s">
        <v>76</v>
      </c>
      <c r="N155" s="321"/>
      <c r="O155" s="321"/>
      <c r="P155" s="321"/>
      <c r="Q155" s="321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321"/>
      <c r="AH155" s="321"/>
      <c r="AI155" s="321"/>
      <c r="AJ155" s="112"/>
      <c r="AK155" s="322" t="str">
        <f>REPT("g",(AP155))</f>
        <v/>
      </c>
      <c r="AL155" s="323"/>
      <c r="AM155" s="323"/>
      <c r="AN155" s="324"/>
      <c r="AO155" s="116"/>
      <c r="AP155" s="143"/>
      <c r="AQ155" s="1"/>
      <c r="AR155" s="117"/>
      <c r="AS155" s="2"/>
      <c r="AT155" s="2"/>
      <c r="AU155" s="2"/>
      <c r="AV155" s="2"/>
      <c r="AW155" s="2"/>
      <c r="AX155" s="2"/>
      <c r="AY155" s="31"/>
      <c r="AZ155" s="23"/>
      <c r="BA155" s="39"/>
      <c r="BB155" s="39"/>
      <c r="BC155" s="12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4"/>
      <c r="BO155" s="179"/>
      <c r="BP155" s="180"/>
    </row>
    <row r="156" spans="1:68" s="25" customFormat="1" ht="24.95" hidden="1" customHeight="1">
      <c r="A156" s="23"/>
      <c r="B156" s="30"/>
      <c r="C156" s="53"/>
      <c r="D156" s="61"/>
      <c r="E156" s="61"/>
      <c r="F156" s="31"/>
      <c r="G156" s="114"/>
      <c r="H156" s="329"/>
      <c r="I156" s="329"/>
      <c r="J156" s="329"/>
      <c r="K156" s="329"/>
      <c r="L156" s="329"/>
      <c r="M156" s="321" t="s">
        <v>76</v>
      </c>
      <c r="N156" s="321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321"/>
      <c r="AH156" s="321"/>
      <c r="AI156" s="321"/>
      <c r="AJ156" s="112"/>
      <c r="AK156" s="322" t="str">
        <f>REPT("g",(AP156))</f>
        <v/>
      </c>
      <c r="AL156" s="323"/>
      <c r="AM156" s="323"/>
      <c r="AN156" s="324"/>
      <c r="AO156" s="116"/>
      <c r="AP156" s="143"/>
      <c r="AQ156" s="1"/>
      <c r="AR156" s="117"/>
      <c r="AS156" s="2"/>
      <c r="AT156" s="2"/>
      <c r="AU156" s="2"/>
      <c r="AV156" s="2"/>
      <c r="AW156" s="2"/>
      <c r="AX156" s="2"/>
      <c r="AY156" s="31"/>
      <c r="AZ156" s="23"/>
      <c r="BA156" s="39"/>
      <c r="BB156" s="39"/>
      <c r="BC156" s="12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4"/>
      <c r="BO156" s="179"/>
      <c r="BP156" s="180"/>
    </row>
    <row r="157" spans="1:68" s="25" customFormat="1" ht="9.9499999999999993" customHeight="1">
      <c r="A157" s="23"/>
      <c r="B157" s="30"/>
      <c r="C157" s="53"/>
      <c r="D157" s="126"/>
      <c r="E157" s="126"/>
      <c r="F157" s="31"/>
      <c r="G157" s="114"/>
      <c r="H157" s="122"/>
      <c r="I157" s="122"/>
      <c r="J157" s="122"/>
      <c r="K157" s="122"/>
      <c r="L157" s="122"/>
      <c r="M157" s="122"/>
      <c r="N157" s="122"/>
      <c r="O157" s="142"/>
      <c r="P157" s="142"/>
      <c r="Q157" s="142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2"/>
      <c r="AK157" s="11"/>
      <c r="AL157" s="11"/>
      <c r="AM157" s="11"/>
      <c r="AN157" s="11"/>
      <c r="AO157" s="116"/>
      <c r="AP157" s="12"/>
      <c r="AQ157" s="127"/>
      <c r="AR157" s="117"/>
      <c r="AS157" s="2"/>
      <c r="AT157" s="2"/>
      <c r="AU157" s="2"/>
      <c r="AV157" s="2"/>
      <c r="AW157" s="2"/>
      <c r="AX157" s="2"/>
      <c r="AY157" s="31"/>
      <c r="AZ157" s="23"/>
      <c r="BA157" s="39"/>
      <c r="BB157" s="39"/>
      <c r="BC157" s="12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4"/>
      <c r="BO157" s="179"/>
      <c r="BP157" s="180"/>
    </row>
    <row r="158" spans="1:68" s="25" customFormat="1" ht="9.9499999999999993" customHeight="1">
      <c r="A158" s="23"/>
      <c r="B158" s="30"/>
      <c r="C158" s="53"/>
      <c r="D158" s="126"/>
      <c r="E158" s="126"/>
      <c r="F158" s="31"/>
      <c r="G158" s="128"/>
      <c r="H158" s="129"/>
      <c r="I158" s="129"/>
      <c r="J158" s="129"/>
      <c r="K158" s="129"/>
      <c r="L158" s="129"/>
      <c r="M158" s="129"/>
      <c r="N158" s="129"/>
      <c r="O158" s="130"/>
      <c r="P158" s="130"/>
      <c r="Q158" s="130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2"/>
      <c r="AK158" s="15"/>
      <c r="AL158" s="15"/>
      <c r="AM158" s="15"/>
      <c r="AN158" s="15"/>
      <c r="AO158" s="133"/>
      <c r="AP158" s="16"/>
      <c r="AQ158" s="134"/>
      <c r="AR158" s="135"/>
      <c r="AS158" s="2"/>
      <c r="AT158" s="2"/>
      <c r="AU158" s="2"/>
      <c r="AV158" s="2"/>
      <c r="AW158" s="2"/>
      <c r="AX158" s="2"/>
      <c r="AY158" s="31"/>
      <c r="AZ158" s="23"/>
      <c r="BA158" s="39"/>
      <c r="BB158" s="39"/>
      <c r="BC158" s="12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4"/>
      <c r="BO158" s="179"/>
      <c r="BP158" s="180"/>
    </row>
    <row r="159" spans="1:68" ht="20.25" customHeight="1">
      <c r="B159" s="30"/>
      <c r="C159" s="53"/>
      <c r="D159" s="54"/>
      <c r="E159" s="53"/>
      <c r="F159" s="53"/>
      <c r="G159" s="2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312" t="s">
        <v>2</v>
      </c>
      <c r="AN159" s="312"/>
      <c r="AO159" s="55"/>
      <c r="AP159" s="244" t="s">
        <v>44</v>
      </c>
      <c r="AQ159" s="63"/>
      <c r="AR159" s="56"/>
      <c r="AS159" s="56"/>
      <c r="AT159" s="2"/>
      <c r="AU159" s="57"/>
      <c r="AV159" s="2"/>
      <c r="AW159" s="57"/>
      <c r="AX159" s="55"/>
      <c r="AY159" s="52"/>
    </row>
    <row r="160" spans="1:68" ht="19.5" hidden="1" customHeight="1">
      <c r="B160" s="30"/>
      <c r="C160" s="53"/>
      <c r="D160" s="313" t="s">
        <v>171</v>
      </c>
      <c r="E160" s="313"/>
      <c r="F160" s="59"/>
      <c r="G160" s="367" t="s">
        <v>166</v>
      </c>
      <c r="H160" s="367"/>
      <c r="I160" s="367"/>
      <c r="J160" s="367"/>
      <c r="K160" s="367"/>
      <c r="L160" s="367"/>
      <c r="M160" s="367"/>
      <c r="N160" s="367"/>
      <c r="O160" s="367"/>
      <c r="P160" s="368" t="str">
        <f>IF(D160=Compétences!$H$3,Compétences!$F$3,IF(D160=Compétences!$H$4,Compétences!$F$4,IF(D160=Compétences!$H$5,Compétences!$F$7,IF(D160=Compétences!$H$6,Compétences!$F$10))))</f>
        <v>CC3 - Analyser et exploiter les données</v>
      </c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9"/>
      <c r="AM160" s="317">
        <f>IFERROR(AVERAGE(J165:J230),"")</f>
        <v>2</v>
      </c>
      <c r="AN160" s="318"/>
      <c r="AO160" s="92"/>
      <c r="AP160" s="325" t="str">
        <f>IFERROR(AVERAGE(H165:H230),"")</f>
        <v/>
      </c>
      <c r="AQ160" s="92"/>
      <c r="AR160" s="60"/>
      <c r="AS160" s="2"/>
      <c r="AT160" s="2"/>
      <c r="AU160" s="2"/>
      <c r="AV160" s="2"/>
      <c r="AW160" s="2"/>
      <c r="AX160" s="2"/>
      <c r="AY160" s="31"/>
      <c r="BA160" s="39"/>
      <c r="BB160" s="39"/>
      <c r="BC160" s="102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4"/>
    </row>
    <row r="161" spans="1:92" ht="19.5" hidden="1" customHeight="1">
      <c r="B161" s="30"/>
      <c r="C161" s="53"/>
      <c r="D161" s="313"/>
      <c r="E161" s="313"/>
      <c r="F161" s="59"/>
      <c r="G161" s="367"/>
      <c r="H161" s="367"/>
      <c r="I161" s="367"/>
      <c r="J161" s="367"/>
      <c r="K161" s="367"/>
      <c r="L161" s="367"/>
      <c r="M161" s="367"/>
      <c r="N161" s="367"/>
      <c r="O161" s="367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9"/>
      <c r="AM161" s="319"/>
      <c r="AN161" s="320"/>
      <c r="AO161" s="92"/>
      <c r="AP161" s="326"/>
      <c r="AQ161" s="92"/>
      <c r="AR161" s="60"/>
      <c r="AS161" s="2"/>
      <c r="AT161" s="2"/>
      <c r="AU161" s="2"/>
      <c r="AV161" s="2"/>
      <c r="AW161" s="2"/>
      <c r="AX161" s="2"/>
      <c r="AY161" s="31"/>
      <c r="BA161" s="39"/>
      <c r="BB161" s="39"/>
      <c r="BC161" s="102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4"/>
    </row>
    <row r="162" spans="1:92" s="33" customFormat="1" ht="18" hidden="1" customHeight="1">
      <c r="B162" s="62"/>
      <c r="C162" s="68"/>
      <c r="D162" s="71"/>
      <c r="E162" s="68"/>
      <c r="F162" s="68"/>
      <c r="G162" s="63"/>
      <c r="H162" s="66"/>
      <c r="I162" s="66"/>
      <c r="J162" s="66"/>
      <c r="K162" s="66"/>
      <c r="L162" s="247"/>
      <c r="M162" s="247"/>
      <c r="N162" s="67"/>
      <c r="O162" s="67"/>
      <c r="P162" s="68"/>
      <c r="Q162" s="247"/>
      <c r="R162" s="247"/>
      <c r="S162" s="247"/>
      <c r="T162" s="247"/>
      <c r="U162" s="327"/>
      <c r="V162" s="327"/>
      <c r="W162" s="327"/>
      <c r="X162" s="247"/>
      <c r="Y162" s="247"/>
      <c r="Z162" s="67"/>
      <c r="AA162" s="327"/>
      <c r="AB162" s="327"/>
      <c r="AC162" s="327"/>
      <c r="AD162" s="328"/>
      <c r="AE162" s="328"/>
      <c r="AF162" s="67"/>
      <c r="AG162" s="67"/>
      <c r="AH162" s="69"/>
      <c r="AI162" s="69"/>
      <c r="AJ162" s="69"/>
      <c r="AK162" s="70"/>
      <c r="AL162" s="70"/>
      <c r="AM162" s="70"/>
      <c r="AN162" s="70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4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</row>
    <row r="163" spans="1:92" ht="19.5" hidden="1" customHeight="1">
      <c r="B163" s="30"/>
      <c r="C163" s="53"/>
      <c r="D163" s="53"/>
      <c r="E163" s="53"/>
      <c r="F163" s="53"/>
      <c r="G163" s="162"/>
      <c r="H163" s="303" t="s">
        <v>44</v>
      </c>
      <c r="I163" s="303"/>
      <c r="J163" s="186" t="s">
        <v>2</v>
      </c>
      <c r="K163" s="304" t="s">
        <v>49</v>
      </c>
      <c r="L163" s="304"/>
      <c r="M163" s="185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2"/>
      <c r="AS163" s="2"/>
      <c r="AT163" s="2"/>
      <c r="AU163" s="2"/>
      <c r="AV163" s="2"/>
      <c r="AW163" s="2"/>
      <c r="AX163" s="2"/>
      <c r="AY163" s="31"/>
    </row>
    <row r="164" spans="1:92" ht="24.75" hidden="1" customHeight="1">
      <c r="B164" s="210"/>
      <c r="C164" s="105"/>
      <c r="D164" s="105"/>
      <c r="E164" s="105"/>
      <c r="F164" s="106"/>
      <c r="G164" s="163"/>
      <c r="H164" s="107"/>
      <c r="I164" s="107"/>
      <c r="J164" s="107"/>
      <c r="K164" s="107"/>
      <c r="L164" s="107"/>
      <c r="M164" s="107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9"/>
      <c r="AI164" s="109"/>
      <c r="AJ164" s="109"/>
      <c r="AK164" s="110"/>
      <c r="AL164" s="110"/>
      <c r="AM164" s="110"/>
      <c r="AN164" s="110"/>
      <c r="AO164" s="111"/>
      <c r="AP164" s="111"/>
      <c r="AQ164" s="111"/>
      <c r="AR164" s="81"/>
      <c r="AS164" s="2"/>
      <c r="AT164" s="2"/>
      <c r="AU164" s="2"/>
      <c r="AV164" s="2"/>
      <c r="AW164" s="2"/>
      <c r="AX164" s="2"/>
      <c r="AY164" s="31"/>
    </row>
    <row r="165" spans="1:92" ht="24.75" hidden="1" customHeight="1">
      <c r="B165" s="30"/>
      <c r="C165" s="305"/>
      <c r="D165" s="305"/>
      <c r="E165" s="165" t="s">
        <v>7</v>
      </c>
      <c r="F165" s="174"/>
      <c r="G165" s="144" t="s">
        <v>41</v>
      </c>
      <c r="H165" s="346" t="str">
        <f>IFERROR(AVERAGE(AP169:AP182),"")</f>
        <v/>
      </c>
      <c r="I165" s="347"/>
      <c r="J165" s="171">
        <v>2</v>
      </c>
      <c r="K165" s="338" t="s">
        <v>120</v>
      </c>
      <c r="L165" s="339"/>
      <c r="M165" s="340" t="str">
        <f>IF(K165=Compétences!$B$3,Compétences!$D$3,IF(K165=Compétences!$B$4,Compétences!$D$4,IF(K165=Compétences!$B$5,Compétences!$D$5,IF(K165=Compétences!$B$6,Compétences!$D$6,IF(K165=Compétences!$B$7,Compétences!$D$7,IF(K165=Compétences!$B$8,Compétences!$D$8,IF(K165=Compétences!$B$9,Données!$D$9,IF(K165=Compétences!$B$10,Compétences!$D$10,IF(K165=Compétences!$B$11,Compétences!$D$11,IF(K165=Compétences!$B$12,Compétences!$D$12,IF(K165=Compétences!$B$13,Compétences!$D$13,IF(K165=Compétences!$B$14,Compétences!$D$14,IF(K165=Compétences!$B$15,Compétences!$D$15,IF(K165=Compétences!$B$16,Compétences!$D$16,IF(K165=Compétences!$B$17,Compétences!$D$17,IF(K165=Compétences!$B$18,Compétences!$D$18,IF(K165=Compétences!$B$19,Compétences!$D$19,IF(K165=Compétences!$B$20,Compétences!$D$20,IF(K165=Compétences!$B$21,Compétences!$D$21,IF(K165=Compétences!$B$22,Compétences!$D$22,IF(K165=Compétences!$B$23,Compétences!$D$23,IF(K165=Compétences!$B$24,Compétences!$D$24,IF(K165=Compétences!$B$25,Compétences!$D$25,IF(K165=Compétences!$B$26,Compétences!$D$26,IF(K165=Compétences!$B$27,Compétences!$D$27,IF(K165=Compétences!$B$28,Compétences!$D$28,IF(K165=Compétences!$B$29,Compétences!$D$29,IF(K165=Compétences!$B$30,Compétences!$D$30,IF(K165=Compétences!$B$31,Compétences!$D$31,IF(K165=Compétences!$B$321,Compétences!$D$32))))))))))))))))))))))))))))))</f>
        <v>Identifier les éléments d’un système énergétique, de son installation électrique et de son environnement numérique</v>
      </c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2"/>
      <c r="AJ165" s="112"/>
      <c r="AK165" s="286" t="s">
        <v>112</v>
      </c>
      <c r="AL165" s="287"/>
      <c r="AM165" s="287"/>
      <c r="AN165" s="288"/>
      <c r="AO165" s="1"/>
      <c r="AP165" s="1"/>
      <c r="AQ165" s="1"/>
      <c r="AR165" s="30"/>
      <c r="AS165" s="53"/>
      <c r="AT165" s="53"/>
      <c r="AU165" s="53"/>
      <c r="AV165" s="17"/>
      <c r="AW165" s="17"/>
      <c r="AX165" s="2"/>
      <c r="AY165" s="31"/>
      <c r="BA165" s="23"/>
      <c r="BB165" s="23"/>
      <c r="BC165" s="73"/>
      <c r="BD165" s="113"/>
      <c r="BE165" s="58"/>
      <c r="BF165" s="58"/>
      <c r="BG165" s="58"/>
      <c r="BH165" s="58"/>
      <c r="BI165" s="58"/>
      <c r="BJ165" s="58"/>
    </row>
    <row r="166" spans="1:92" ht="22.5" hidden="1" customHeight="1">
      <c r="B166" s="30"/>
      <c r="C166" s="164"/>
      <c r="D166" s="164"/>
      <c r="E166" s="166"/>
      <c r="F166" s="167"/>
      <c r="G166" s="144"/>
      <c r="H166" s="168"/>
      <c r="I166" s="168"/>
      <c r="J166" s="169"/>
      <c r="K166" s="170"/>
      <c r="L166" s="170"/>
      <c r="M166" s="343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5"/>
      <c r="AJ166" s="112"/>
      <c r="AK166" s="1"/>
      <c r="AL166" s="1"/>
      <c r="AM166" s="1"/>
      <c r="AN166" s="1"/>
      <c r="AO166" s="1"/>
      <c r="AP166" s="1"/>
      <c r="AQ166" s="1"/>
      <c r="AR166" s="30"/>
      <c r="AS166" s="53"/>
      <c r="AT166" s="53"/>
      <c r="AU166" s="53"/>
      <c r="AV166" s="17"/>
      <c r="AW166" s="17"/>
      <c r="AX166" s="2"/>
      <c r="AY166" s="31"/>
      <c r="BA166" s="23"/>
      <c r="BB166" s="23"/>
      <c r="BC166" s="73"/>
      <c r="BD166" s="113"/>
      <c r="BE166" s="58"/>
      <c r="BF166" s="58"/>
      <c r="BG166" s="58"/>
      <c r="BH166" s="58"/>
      <c r="BI166" s="58"/>
      <c r="BJ166" s="58"/>
    </row>
    <row r="167" spans="1:92" ht="9.75" hidden="1" customHeight="1">
      <c r="B167" s="30"/>
      <c r="C167" s="164"/>
      <c r="D167" s="164"/>
      <c r="E167" s="166"/>
      <c r="F167" s="167"/>
      <c r="G167" s="144"/>
      <c r="H167" s="289"/>
      <c r="I167" s="289"/>
      <c r="J167" s="289"/>
      <c r="K167" s="289"/>
      <c r="L167" s="289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112"/>
      <c r="AK167" s="4" t="s">
        <v>5</v>
      </c>
      <c r="AL167" s="100" t="s">
        <v>6</v>
      </c>
      <c r="AM167" s="101" t="s">
        <v>3</v>
      </c>
      <c r="AN167" s="3" t="s">
        <v>4</v>
      </c>
      <c r="AO167" s="1"/>
      <c r="AP167" s="172"/>
      <c r="AQ167" s="1"/>
      <c r="AR167" s="30"/>
      <c r="AS167" s="53"/>
      <c r="AT167" s="53"/>
      <c r="AU167" s="53"/>
      <c r="AV167" s="17"/>
      <c r="AW167" s="17"/>
      <c r="AX167" s="2"/>
      <c r="AY167" s="31"/>
      <c r="BA167" s="23"/>
      <c r="BB167" s="23"/>
      <c r="BC167" s="73"/>
      <c r="BD167" s="113"/>
      <c r="BE167" s="58"/>
      <c r="BF167" s="58"/>
      <c r="BG167" s="58"/>
      <c r="BH167" s="58"/>
      <c r="BI167" s="58"/>
      <c r="BJ167" s="58"/>
    </row>
    <row r="168" spans="1:92" ht="9" hidden="1" customHeight="1">
      <c r="B168" s="30"/>
      <c r="C168" s="164"/>
      <c r="D168" s="164"/>
      <c r="E168" s="166"/>
      <c r="F168" s="167"/>
      <c r="G168" s="144"/>
      <c r="H168" s="290"/>
      <c r="I168" s="290"/>
      <c r="J168" s="290"/>
      <c r="K168" s="290"/>
      <c r="L168" s="290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112"/>
      <c r="AK168" s="1"/>
      <c r="AL168" s="1"/>
      <c r="AM168" s="1"/>
      <c r="AN168" s="1"/>
      <c r="AO168" s="1"/>
      <c r="AP168" s="1"/>
      <c r="AQ168" s="1"/>
      <c r="AR168" s="30"/>
      <c r="AS168" s="53"/>
      <c r="AT168" s="53"/>
      <c r="AU168" s="53"/>
      <c r="AV168" s="17"/>
      <c r="AW168" s="17"/>
      <c r="AX168" s="2"/>
      <c r="AY168" s="31"/>
      <c r="BA168" s="23"/>
      <c r="BB168" s="23"/>
      <c r="BC168" s="73"/>
      <c r="BD168" s="113"/>
      <c r="BE168" s="58"/>
      <c r="BF168" s="58"/>
      <c r="BG168" s="58"/>
      <c r="BH168" s="58"/>
      <c r="BI168" s="58"/>
      <c r="BJ168" s="58"/>
    </row>
    <row r="169" spans="1:92" s="25" customFormat="1" ht="24.75" hidden="1" customHeight="1">
      <c r="A169" s="23"/>
      <c r="B169" s="30"/>
      <c r="C169" s="53"/>
      <c r="D169" s="58"/>
      <c r="E169" s="58"/>
      <c r="F169" s="31"/>
      <c r="G169" s="42"/>
      <c r="H169" s="293" t="s">
        <v>234</v>
      </c>
      <c r="I169" s="293"/>
      <c r="J169" s="293"/>
      <c r="K169" s="293"/>
      <c r="L169" s="293"/>
      <c r="M169" s="355" t="s">
        <v>260</v>
      </c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357"/>
      <c r="AJ169" s="112"/>
      <c r="AK169" s="348" t="str">
        <f>REPT("g",(AP169))</f>
        <v/>
      </c>
      <c r="AL169" s="349"/>
      <c r="AM169" s="349"/>
      <c r="AN169" s="350"/>
      <c r="AO169" s="116"/>
      <c r="AP169" s="382"/>
      <c r="AQ169" s="1"/>
      <c r="AR169" s="117"/>
      <c r="AS169" s="2"/>
      <c r="AT169" s="2"/>
      <c r="AU169" s="2"/>
      <c r="AV169" s="2"/>
      <c r="AW169" s="2"/>
      <c r="AX169" s="2"/>
      <c r="AY169" s="31"/>
      <c r="AZ169" s="23"/>
      <c r="BA169" s="39"/>
      <c r="BB169" s="39"/>
      <c r="BC169" s="118"/>
      <c r="BD169" s="119"/>
      <c r="BE169" s="354"/>
      <c r="BF169" s="354"/>
      <c r="BG169" s="354"/>
      <c r="BH169" s="354"/>
      <c r="BI169" s="250"/>
      <c r="BJ169" s="121"/>
      <c r="BK169" s="103"/>
      <c r="BL169" s="103"/>
      <c r="BM169" s="103"/>
      <c r="BN169" s="104"/>
      <c r="BO169" s="179"/>
      <c r="BP169" s="180"/>
    </row>
    <row r="170" spans="1:92" s="25" customFormat="1" ht="24.75" hidden="1" customHeight="1">
      <c r="A170" s="23"/>
      <c r="B170" s="30"/>
      <c r="C170" s="53"/>
      <c r="D170" s="173"/>
      <c r="E170" s="58"/>
      <c r="F170" s="31"/>
      <c r="G170" s="114"/>
      <c r="H170" s="293"/>
      <c r="I170" s="293"/>
      <c r="J170" s="293"/>
      <c r="K170" s="293"/>
      <c r="L170" s="293"/>
      <c r="M170" s="358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60"/>
      <c r="AJ170" s="112"/>
      <c r="AK170" s="351"/>
      <c r="AL170" s="352"/>
      <c r="AM170" s="352"/>
      <c r="AN170" s="353"/>
      <c r="AO170" s="116"/>
      <c r="AP170" s="384"/>
      <c r="AQ170" s="1"/>
      <c r="AR170" s="117"/>
      <c r="AS170" s="2"/>
      <c r="AT170" s="2"/>
      <c r="AU170" s="2"/>
      <c r="AV170" s="2"/>
      <c r="AW170" s="2"/>
      <c r="AX170" s="2"/>
      <c r="AY170" s="31"/>
      <c r="AZ170" s="23"/>
      <c r="BA170" s="39"/>
      <c r="BB170" s="39"/>
      <c r="BC170" s="118"/>
      <c r="BD170" s="119"/>
      <c r="BE170" s="119"/>
      <c r="BF170" s="119"/>
      <c r="BG170" s="119"/>
      <c r="BH170" s="119"/>
      <c r="BI170" s="119"/>
      <c r="BJ170" s="119"/>
      <c r="BK170" s="103"/>
      <c r="BL170" s="103"/>
      <c r="BM170" s="103"/>
      <c r="BN170" s="104"/>
      <c r="BO170" s="179"/>
      <c r="BP170" s="180"/>
    </row>
    <row r="171" spans="1:92" s="25" customFormat="1" ht="24.75" hidden="1" customHeight="1">
      <c r="A171" s="23"/>
      <c r="B171" s="30"/>
      <c r="C171" s="53"/>
      <c r="D171" s="58"/>
      <c r="E171" s="58"/>
      <c r="F171" s="31"/>
      <c r="G171" s="114"/>
      <c r="H171" s="293"/>
      <c r="I171" s="293"/>
      <c r="J171" s="293"/>
      <c r="K171" s="293"/>
      <c r="L171" s="293"/>
      <c r="M171" s="355" t="s">
        <v>261</v>
      </c>
      <c r="N171" s="356"/>
      <c r="O171" s="356"/>
      <c r="P171" s="356"/>
      <c r="Q171" s="356"/>
      <c r="R171" s="356"/>
      <c r="S171" s="356"/>
      <c r="T171" s="356"/>
      <c r="U171" s="356"/>
      <c r="V171" s="356"/>
      <c r="W171" s="356"/>
      <c r="X171" s="356"/>
      <c r="Y171" s="356"/>
      <c r="Z171" s="356"/>
      <c r="AA171" s="356"/>
      <c r="AB171" s="356"/>
      <c r="AC171" s="356"/>
      <c r="AD171" s="356"/>
      <c r="AE171" s="356"/>
      <c r="AF171" s="356"/>
      <c r="AG171" s="356"/>
      <c r="AH171" s="356"/>
      <c r="AI171" s="357"/>
      <c r="AJ171" s="112"/>
      <c r="AK171" s="348" t="str">
        <f>REPT("g",(AP171))</f>
        <v/>
      </c>
      <c r="AL171" s="349"/>
      <c r="AM171" s="349"/>
      <c r="AN171" s="350"/>
      <c r="AO171" s="116"/>
      <c r="AP171" s="382"/>
      <c r="AQ171" s="1"/>
      <c r="AR171" s="117"/>
      <c r="AS171" s="2"/>
      <c r="AT171" s="2"/>
      <c r="AU171" s="2"/>
      <c r="AV171" s="2"/>
      <c r="AW171" s="2"/>
      <c r="AX171" s="2"/>
      <c r="AY171" s="31"/>
      <c r="AZ171" s="23"/>
      <c r="BA171" s="39"/>
      <c r="BB171" s="39"/>
      <c r="BC171" s="12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4"/>
      <c r="BO171" s="179"/>
      <c r="BP171" s="180"/>
    </row>
    <row r="172" spans="1:92" s="25" customFormat="1" ht="24.75" hidden="1" customHeight="1">
      <c r="A172" s="23"/>
      <c r="B172" s="30"/>
      <c r="C172" s="53"/>
      <c r="D172" s="61"/>
      <c r="E172" s="61"/>
      <c r="F172" s="31"/>
      <c r="G172" s="114"/>
      <c r="H172" s="293"/>
      <c r="I172" s="293"/>
      <c r="J172" s="293"/>
      <c r="K172" s="293"/>
      <c r="L172" s="293"/>
      <c r="M172" s="358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60"/>
      <c r="AJ172" s="112"/>
      <c r="AK172" s="351"/>
      <c r="AL172" s="352"/>
      <c r="AM172" s="352"/>
      <c r="AN172" s="353"/>
      <c r="AO172" s="116"/>
      <c r="AP172" s="384"/>
      <c r="AQ172" s="1"/>
      <c r="AR172" s="117"/>
      <c r="AS172" s="2"/>
      <c r="AT172" s="2"/>
      <c r="AU172" s="2"/>
      <c r="AV172" s="2"/>
      <c r="AW172" s="2"/>
      <c r="AX172" s="2"/>
      <c r="AY172" s="31"/>
      <c r="AZ172" s="23"/>
      <c r="BA172" s="39"/>
      <c r="BB172" s="39"/>
      <c r="BC172" s="12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4"/>
      <c r="BO172" s="179"/>
      <c r="BP172" s="180"/>
    </row>
    <row r="173" spans="1:92" s="25" customFormat="1" ht="9.75" hidden="1" customHeight="1">
      <c r="A173" s="23"/>
      <c r="B173" s="30"/>
      <c r="C173" s="53"/>
      <c r="D173" s="126"/>
      <c r="E173" s="126"/>
      <c r="F173" s="31"/>
      <c r="G173" s="114"/>
      <c r="H173" s="122"/>
      <c r="I173" s="122"/>
      <c r="J173" s="122"/>
      <c r="K173" s="122"/>
      <c r="L173" s="122"/>
      <c r="M173" s="122"/>
      <c r="N173" s="122"/>
      <c r="O173" s="142"/>
      <c r="P173" s="142"/>
      <c r="Q173" s="142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2"/>
      <c r="AK173" s="11"/>
      <c r="AL173" s="11"/>
      <c r="AM173" s="11"/>
      <c r="AN173" s="11"/>
      <c r="AO173" s="116"/>
      <c r="AP173" s="12"/>
      <c r="AQ173" s="127"/>
      <c r="AR173" s="117"/>
      <c r="AS173" s="2"/>
      <c r="AT173" s="2"/>
      <c r="AU173" s="2"/>
      <c r="AV173" s="2"/>
      <c r="AW173" s="2"/>
      <c r="AX173" s="2"/>
      <c r="AY173" s="31"/>
      <c r="AZ173" s="23"/>
      <c r="BA173" s="39"/>
      <c r="BB173" s="39"/>
      <c r="BC173" s="12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4"/>
      <c r="BO173" s="179"/>
      <c r="BP173" s="180"/>
    </row>
    <row r="174" spans="1:92" s="25" customFormat="1" ht="24.75" hidden="1" customHeight="1">
      <c r="A174" s="23"/>
      <c r="B174" s="30"/>
      <c r="C174" s="53"/>
      <c r="D174" s="53"/>
      <c r="E174" s="53"/>
      <c r="F174" s="31"/>
      <c r="G174" s="42"/>
      <c r="H174" s="293" t="s">
        <v>235</v>
      </c>
      <c r="I174" s="293"/>
      <c r="J174" s="293"/>
      <c r="K174" s="293"/>
      <c r="L174" s="293"/>
      <c r="M174" s="332" t="s">
        <v>262</v>
      </c>
      <c r="N174" s="333"/>
      <c r="O174" s="333"/>
      <c r="P174" s="333"/>
      <c r="Q174" s="333"/>
      <c r="R174" s="333"/>
      <c r="S174" s="333"/>
      <c r="T174" s="333"/>
      <c r="U174" s="333"/>
      <c r="V174" s="333"/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4"/>
      <c r="AJ174" s="112"/>
      <c r="AK174" s="348" t="str">
        <f>REPT("g",(AP174))</f>
        <v/>
      </c>
      <c r="AL174" s="349"/>
      <c r="AM174" s="349"/>
      <c r="AN174" s="350"/>
      <c r="AO174" s="116"/>
      <c r="AP174" s="382"/>
      <c r="AQ174" s="1"/>
      <c r="AR174" s="117"/>
      <c r="AS174" s="2"/>
      <c r="AT174" s="2"/>
      <c r="AU174" s="2"/>
      <c r="AV174" s="2"/>
      <c r="AW174" s="2"/>
      <c r="AX174" s="2"/>
      <c r="AY174" s="31"/>
      <c r="AZ174" s="23"/>
      <c r="BA174" s="39"/>
      <c r="BB174" s="39"/>
      <c r="BC174" s="12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4"/>
      <c r="BO174" s="179"/>
      <c r="BP174" s="180"/>
    </row>
    <row r="175" spans="1:92" s="25" customFormat="1" ht="24.75" hidden="1" customHeight="1">
      <c r="A175" s="23"/>
      <c r="B175" s="30"/>
      <c r="C175" s="53"/>
      <c r="D175" s="61"/>
      <c r="E175" s="61"/>
      <c r="F175" s="31"/>
      <c r="G175" s="114"/>
      <c r="H175" s="293"/>
      <c r="I175" s="293"/>
      <c r="J175" s="293"/>
      <c r="K175" s="293"/>
      <c r="L175" s="293"/>
      <c r="M175" s="335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  <c r="AA175" s="336"/>
      <c r="AB175" s="336"/>
      <c r="AC175" s="336"/>
      <c r="AD175" s="336"/>
      <c r="AE175" s="336"/>
      <c r="AF175" s="336"/>
      <c r="AG175" s="336"/>
      <c r="AH175" s="336"/>
      <c r="AI175" s="337"/>
      <c r="AJ175" s="112"/>
      <c r="AK175" s="351"/>
      <c r="AL175" s="352"/>
      <c r="AM175" s="352"/>
      <c r="AN175" s="353"/>
      <c r="AO175" s="116"/>
      <c r="AP175" s="384"/>
      <c r="AQ175" s="1"/>
      <c r="AR175" s="117"/>
      <c r="AS175" s="2"/>
      <c r="AT175" s="2"/>
      <c r="AU175" s="2"/>
      <c r="AV175" s="2"/>
      <c r="AW175" s="2"/>
      <c r="AX175" s="2"/>
      <c r="AY175" s="31"/>
      <c r="AZ175" s="23"/>
      <c r="BA175" s="39"/>
      <c r="BB175" s="39"/>
      <c r="BC175" s="12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4"/>
      <c r="BO175" s="179"/>
      <c r="BP175" s="180"/>
    </row>
    <row r="176" spans="1:92" s="25" customFormat="1" ht="24.75" hidden="1" customHeight="1">
      <c r="A176" s="23"/>
      <c r="B176" s="30"/>
      <c r="C176" s="53"/>
      <c r="D176" s="61"/>
      <c r="E176" s="61"/>
      <c r="F176" s="31"/>
      <c r="G176" s="114"/>
      <c r="H176" s="293"/>
      <c r="I176" s="293"/>
      <c r="J176" s="293"/>
      <c r="K176" s="293"/>
      <c r="L176" s="293"/>
      <c r="M176" s="361" t="s">
        <v>268</v>
      </c>
      <c r="N176" s="362"/>
      <c r="O176" s="362"/>
      <c r="P176" s="362"/>
      <c r="Q176" s="362"/>
      <c r="R176" s="362"/>
      <c r="S176" s="362"/>
      <c r="T176" s="362"/>
      <c r="U176" s="362"/>
      <c r="V176" s="362"/>
      <c r="W176" s="362"/>
      <c r="X176" s="362"/>
      <c r="Y176" s="362"/>
      <c r="Z176" s="362"/>
      <c r="AA176" s="362"/>
      <c r="AB176" s="362"/>
      <c r="AC176" s="362"/>
      <c r="AD176" s="362"/>
      <c r="AE176" s="362"/>
      <c r="AF176" s="362"/>
      <c r="AG176" s="362"/>
      <c r="AH176" s="362"/>
      <c r="AI176" s="363"/>
      <c r="AJ176" s="112"/>
      <c r="AK176" s="348" t="str">
        <f>REPT("g",(AP176))</f>
        <v/>
      </c>
      <c r="AL176" s="349"/>
      <c r="AM176" s="349"/>
      <c r="AN176" s="350"/>
      <c r="AO176" s="116"/>
      <c r="AP176" s="382"/>
      <c r="AQ176" s="1"/>
      <c r="AR176" s="117"/>
      <c r="AS176" s="2"/>
      <c r="AT176" s="2"/>
      <c r="AU176" s="2"/>
      <c r="AV176" s="2"/>
      <c r="AW176" s="2"/>
      <c r="AX176" s="2"/>
      <c r="AY176" s="31"/>
      <c r="AZ176" s="23"/>
      <c r="BA176" s="39"/>
      <c r="BB176" s="39"/>
      <c r="BC176" s="12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4"/>
      <c r="BO176" s="179"/>
      <c r="BP176" s="180"/>
    </row>
    <row r="177" spans="1:68" s="25" customFormat="1" ht="24.75" hidden="1" customHeight="1">
      <c r="A177" s="23"/>
      <c r="B177" s="30"/>
      <c r="C177" s="53"/>
      <c r="D177" s="61"/>
      <c r="E177" s="61"/>
      <c r="F177" s="31"/>
      <c r="G177" s="114"/>
      <c r="H177" s="293"/>
      <c r="I177" s="293"/>
      <c r="J177" s="293"/>
      <c r="K177" s="293"/>
      <c r="L177" s="293"/>
      <c r="M177" s="364"/>
      <c r="N177" s="365"/>
      <c r="O177" s="365"/>
      <c r="P177" s="365"/>
      <c r="Q177" s="365"/>
      <c r="R177" s="365"/>
      <c r="S177" s="365"/>
      <c r="T177" s="365"/>
      <c r="U177" s="365"/>
      <c r="V177" s="365"/>
      <c r="W177" s="365"/>
      <c r="X177" s="365"/>
      <c r="Y177" s="365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6"/>
      <c r="AJ177" s="112"/>
      <c r="AK177" s="351"/>
      <c r="AL177" s="352"/>
      <c r="AM177" s="352"/>
      <c r="AN177" s="353"/>
      <c r="AO177" s="116"/>
      <c r="AP177" s="384"/>
      <c r="AQ177" s="1"/>
      <c r="AR177" s="117"/>
      <c r="AS177" s="2"/>
      <c r="AT177" s="2"/>
      <c r="AU177" s="2"/>
      <c r="AV177" s="2"/>
      <c r="AW177" s="2"/>
      <c r="AX177" s="2"/>
      <c r="AY177" s="31"/>
      <c r="AZ177" s="23"/>
      <c r="BA177" s="39"/>
      <c r="BB177" s="39"/>
      <c r="BC177" s="12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4"/>
      <c r="BO177" s="179"/>
      <c r="BP177" s="180"/>
    </row>
    <row r="178" spans="1:68" s="25" customFormat="1" ht="9.9499999999999993" hidden="1" customHeight="1">
      <c r="A178" s="23"/>
      <c r="B178" s="30"/>
      <c r="C178" s="53"/>
      <c r="D178" s="126"/>
      <c r="E178" s="126"/>
      <c r="F178" s="31"/>
      <c r="G178" s="114"/>
      <c r="H178" s="122"/>
      <c r="I178" s="122"/>
      <c r="J178" s="122"/>
      <c r="K178" s="122"/>
      <c r="L178" s="122"/>
      <c r="M178" s="122"/>
      <c r="N178" s="122"/>
      <c r="O178" s="142"/>
      <c r="P178" s="142"/>
      <c r="Q178" s="142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2"/>
      <c r="AK178" s="11"/>
      <c r="AL178" s="11"/>
      <c r="AM178" s="11"/>
      <c r="AN178" s="11"/>
      <c r="AO178" s="116"/>
      <c r="AP178" s="12"/>
      <c r="AQ178" s="127"/>
      <c r="AR178" s="117"/>
      <c r="AS178" s="2"/>
      <c r="AT178" s="2"/>
      <c r="AU178" s="2"/>
      <c r="AV178" s="2"/>
      <c r="AW178" s="2"/>
      <c r="AX178" s="2"/>
      <c r="AY178" s="31"/>
      <c r="AZ178" s="23"/>
      <c r="BA178" s="39"/>
      <c r="BB178" s="39"/>
      <c r="BC178" s="12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4"/>
      <c r="BO178" s="179"/>
      <c r="BP178" s="180"/>
    </row>
    <row r="179" spans="1:68" s="25" customFormat="1" ht="24.75" hidden="1" customHeight="1">
      <c r="A179" s="23"/>
      <c r="B179" s="30"/>
      <c r="C179" s="53"/>
      <c r="D179" s="53"/>
      <c r="E179" s="53"/>
      <c r="F179" s="31"/>
      <c r="G179" s="42"/>
      <c r="H179" s="293" t="s">
        <v>236</v>
      </c>
      <c r="I179" s="293"/>
      <c r="J179" s="293"/>
      <c r="K179" s="293"/>
      <c r="L179" s="293"/>
      <c r="M179" s="332" t="s">
        <v>263</v>
      </c>
      <c r="N179" s="333"/>
      <c r="O179" s="333"/>
      <c r="P179" s="333"/>
      <c r="Q179" s="333"/>
      <c r="R179" s="333"/>
      <c r="S179" s="333"/>
      <c r="T179" s="333"/>
      <c r="U179" s="333"/>
      <c r="V179" s="333"/>
      <c r="W179" s="333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3"/>
      <c r="AH179" s="333"/>
      <c r="AI179" s="334"/>
      <c r="AJ179" s="112"/>
      <c r="AK179" s="348" t="str">
        <f>REPT("g",(AP179))</f>
        <v/>
      </c>
      <c r="AL179" s="349"/>
      <c r="AM179" s="349"/>
      <c r="AN179" s="350"/>
      <c r="AO179" s="116"/>
      <c r="AP179" s="382"/>
      <c r="AQ179" s="1"/>
      <c r="AR179" s="117"/>
      <c r="AS179" s="2"/>
      <c r="AT179" s="2"/>
      <c r="AU179" s="2"/>
      <c r="AV179" s="2"/>
      <c r="AW179" s="2"/>
      <c r="AX179" s="2"/>
      <c r="AY179" s="31"/>
      <c r="AZ179" s="23"/>
      <c r="BA179" s="39"/>
      <c r="BB179" s="39"/>
      <c r="BC179" s="12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4"/>
      <c r="BO179" s="179"/>
      <c r="BP179" s="180"/>
    </row>
    <row r="180" spans="1:68" s="25" customFormat="1" ht="24.75" hidden="1" customHeight="1">
      <c r="A180" s="23"/>
      <c r="B180" s="30"/>
      <c r="C180" s="53"/>
      <c r="D180" s="61"/>
      <c r="E180" s="61"/>
      <c r="F180" s="31"/>
      <c r="G180" s="114"/>
      <c r="H180" s="293"/>
      <c r="I180" s="293"/>
      <c r="J180" s="293"/>
      <c r="K180" s="293"/>
      <c r="L180" s="293"/>
      <c r="M180" s="335"/>
      <c r="N180" s="336"/>
      <c r="O180" s="336"/>
      <c r="P180" s="336"/>
      <c r="Q180" s="336"/>
      <c r="R180" s="336"/>
      <c r="S180" s="336"/>
      <c r="T180" s="336"/>
      <c r="U180" s="336"/>
      <c r="V180" s="336"/>
      <c r="W180" s="336"/>
      <c r="X180" s="336"/>
      <c r="Y180" s="336"/>
      <c r="Z180" s="336"/>
      <c r="AA180" s="336"/>
      <c r="AB180" s="336"/>
      <c r="AC180" s="336"/>
      <c r="AD180" s="336"/>
      <c r="AE180" s="336"/>
      <c r="AF180" s="336"/>
      <c r="AG180" s="336"/>
      <c r="AH180" s="336"/>
      <c r="AI180" s="337"/>
      <c r="AJ180" s="112"/>
      <c r="AK180" s="351"/>
      <c r="AL180" s="352"/>
      <c r="AM180" s="352"/>
      <c r="AN180" s="353"/>
      <c r="AO180" s="116"/>
      <c r="AP180" s="384"/>
      <c r="AQ180" s="1"/>
      <c r="AR180" s="117"/>
      <c r="AS180" s="2"/>
      <c r="AT180" s="2"/>
      <c r="AU180" s="2"/>
      <c r="AV180" s="2"/>
      <c r="AW180" s="2"/>
      <c r="AX180" s="2"/>
      <c r="AY180" s="31"/>
      <c r="AZ180" s="23"/>
      <c r="BA180" s="39"/>
      <c r="BB180" s="39"/>
      <c r="BC180" s="12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4"/>
      <c r="BO180" s="179"/>
      <c r="BP180" s="180"/>
    </row>
    <row r="181" spans="1:68" s="25" customFormat="1" ht="24.75" hidden="1" customHeight="1">
      <c r="A181" s="23"/>
      <c r="B181" s="30"/>
      <c r="C181" s="53"/>
      <c r="D181" s="61"/>
      <c r="E181" s="61"/>
      <c r="F181" s="31"/>
      <c r="G181" s="114"/>
      <c r="H181" s="293"/>
      <c r="I181" s="293"/>
      <c r="J181" s="293"/>
      <c r="K181" s="293"/>
      <c r="L181" s="293"/>
      <c r="M181" s="332" t="s">
        <v>264</v>
      </c>
      <c r="N181" s="333"/>
      <c r="O181" s="333"/>
      <c r="P181" s="333"/>
      <c r="Q181" s="333"/>
      <c r="R181" s="333"/>
      <c r="S181" s="333"/>
      <c r="T181" s="333"/>
      <c r="U181" s="333"/>
      <c r="V181" s="333"/>
      <c r="W181" s="333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4"/>
      <c r="AJ181" s="112"/>
      <c r="AK181" s="348" t="str">
        <f>REPT("g",(AP181))</f>
        <v/>
      </c>
      <c r="AL181" s="349"/>
      <c r="AM181" s="349"/>
      <c r="AN181" s="350"/>
      <c r="AO181" s="116"/>
      <c r="AP181" s="382"/>
      <c r="AQ181" s="1"/>
      <c r="AR181" s="117"/>
      <c r="AS181" s="2"/>
      <c r="AT181" s="2"/>
      <c r="AU181" s="2"/>
      <c r="AV181" s="2"/>
      <c r="AW181" s="2"/>
      <c r="AX181" s="2"/>
      <c r="AY181" s="31"/>
      <c r="AZ181" s="23"/>
      <c r="BA181" s="39"/>
      <c r="BB181" s="39"/>
      <c r="BC181" s="12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4"/>
      <c r="BO181" s="179"/>
      <c r="BP181" s="180"/>
    </row>
    <row r="182" spans="1:68" s="25" customFormat="1" ht="24.75" hidden="1" customHeight="1">
      <c r="A182" s="23"/>
      <c r="B182" s="30"/>
      <c r="C182" s="53"/>
      <c r="D182" s="61"/>
      <c r="E182" s="61"/>
      <c r="F182" s="31"/>
      <c r="G182" s="114"/>
      <c r="H182" s="293"/>
      <c r="I182" s="293"/>
      <c r="J182" s="293"/>
      <c r="K182" s="293"/>
      <c r="L182" s="293"/>
      <c r="M182" s="335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  <c r="Y182" s="336"/>
      <c r="Z182" s="336"/>
      <c r="AA182" s="336"/>
      <c r="AB182" s="336"/>
      <c r="AC182" s="336"/>
      <c r="AD182" s="336"/>
      <c r="AE182" s="336"/>
      <c r="AF182" s="336"/>
      <c r="AG182" s="336"/>
      <c r="AH182" s="336"/>
      <c r="AI182" s="337"/>
      <c r="AJ182" s="112"/>
      <c r="AK182" s="351"/>
      <c r="AL182" s="352"/>
      <c r="AM182" s="352"/>
      <c r="AN182" s="353"/>
      <c r="AO182" s="116"/>
      <c r="AP182" s="384"/>
      <c r="AQ182" s="1"/>
      <c r="AR182" s="117"/>
      <c r="AS182" s="2"/>
      <c r="AT182" s="2"/>
      <c r="AU182" s="2"/>
      <c r="AV182" s="2"/>
      <c r="AW182" s="2"/>
      <c r="AX182" s="2"/>
      <c r="AY182" s="31"/>
      <c r="AZ182" s="23"/>
      <c r="BA182" s="39"/>
      <c r="BB182" s="39"/>
      <c r="BC182" s="12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4"/>
      <c r="BO182" s="179"/>
      <c r="BP182" s="180"/>
    </row>
    <row r="183" spans="1:68" s="25" customFormat="1" ht="9.75" hidden="1" customHeight="1">
      <c r="A183" s="23"/>
      <c r="B183" s="30"/>
      <c r="C183" s="53"/>
      <c r="D183" s="126"/>
      <c r="E183" s="126"/>
      <c r="F183" s="31"/>
      <c r="G183" s="176"/>
      <c r="H183" s="122"/>
      <c r="I183" s="122"/>
      <c r="J183" s="122"/>
      <c r="K183" s="122"/>
      <c r="L183" s="122"/>
      <c r="M183" s="122"/>
      <c r="N183" s="122"/>
      <c r="O183" s="142"/>
      <c r="P183" s="142"/>
      <c r="Q183" s="142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2"/>
      <c r="AK183" s="11"/>
      <c r="AL183" s="11"/>
      <c r="AM183" s="11"/>
      <c r="AN183" s="11"/>
      <c r="AO183" s="116"/>
      <c r="AP183" s="12"/>
      <c r="AQ183" s="177"/>
      <c r="AR183" s="135"/>
      <c r="AS183" s="2"/>
      <c r="AT183" s="2"/>
      <c r="AU183" s="2"/>
      <c r="AV183" s="2"/>
      <c r="AW183" s="2"/>
      <c r="AX183" s="2"/>
      <c r="AY183" s="31"/>
      <c r="AZ183" s="23"/>
      <c r="BA183" s="39"/>
      <c r="BB183" s="39"/>
      <c r="BC183" s="12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4"/>
      <c r="BO183" s="179"/>
      <c r="BP183" s="180"/>
    </row>
    <row r="184" spans="1:68" s="25" customFormat="1" ht="9.75" hidden="1" customHeight="1">
      <c r="A184" s="23"/>
      <c r="B184" s="30"/>
      <c r="C184" s="53"/>
      <c r="D184" s="126"/>
      <c r="E184" s="126"/>
      <c r="F184" s="53"/>
      <c r="G184" s="178"/>
      <c r="H184" s="129"/>
      <c r="I184" s="129"/>
      <c r="J184" s="129"/>
      <c r="K184" s="129"/>
      <c r="L184" s="129"/>
      <c r="M184" s="129"/>
      <c r="N184" s="129"/>
      <c r="O184" s="130"/>
      <c r="P184" s="130"/>
      <c r="Q184" s="130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2"/>
      <c r="AK184" s="15"/>
      <c r="AL184" s="15"/>
      <c r="AM184" s="15"/>
      <c r="AN184" s="15"/>
      <c r="AO184" s="133"/>
      <c r="AP184" s="16"/>
      <c r="AQ184" s="134"/>
      <c r="AR184" s="135"/>
      <c r="AS184" s="2"/>
      <c r="AT184" s="2"/>
      <c r="AU184" s="2"/>
      <c r="AV184" s="2"/>
      <c r="AW184" s="2"/>
      <c r="AX184" s="2"/>
      <c r="AY184" s="31"/>
      <c r="AZ184" s="23"/>
      <c r="BA184" s="39"/>
      <c r="BB184" s="39"/>
      <c r="BC184" s="12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4"/>
      <c r="BO184" s="179"/>
      <c r="BP184" s="180"/>
    </row>
    <row r="185" spans="1:68" s="25" customFormat="1" ht="12" hidden="1" customHeight="1">
      <c r="A185" s="23"/>
      <c r="B185" s="30"/>
      <c r="C185" s="53"/>
      <c r="D185" s="126"/>
      <c r="E185" s="126"/>
      <c r="F185" s="53"/>
      <c r="G185" s="136"/>
      <c r="H185" s="137"/>
      <c r="I185" s="137"/>
      <c r="J185" s="137"/>
      <c r="K185" s="137"/>
      <c r="L185" s="137"/>
      <c r="M185" s="137"/>
      <c r="N185" s="137"/>
      <c r="O185" s="138"/>
      <c r="P185" s="138"/>
      <c r="Q185" s="138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77"/>
      <c r="AK185" s="13"/>
      <c r="AL185" s="13"/>
      <c r="AM185" s="13"/>
      <c r="AN185" s="13"/>
      <c r="AO185" s="75"/>
      <c r="AP185" s="14"/>
      <c r="AQ185" s="2"/>
      <c r="AR185" s="135"/>
      <c r="AS185" s="2"/>
      <c r="AT185" s="2"/>
      <c r="AU185" s="2"/>
      <c r="AV185" s="2"/>
      <c r="AW185" s="2"/>
      <c r="AX185" s="2"/>
      <c r="AY185" s="31"/>
      <c r="AZ185" s="23"/>
      <c r="BA185" s="39"/>
      <c r="BB185" s="39"/>
      <c r="BC185" s="12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4"/>
      <c r="BO185" s="179"/>
      <c r="BP185" s="180"/>
    </row>
    <row r="186" spans="1:68" s="25" customFormat="1" ht="19.5" hidden="1" customHeight="1">
      <c r="A186" s="23"/>
      <c r="B186" s="30"/>
      <c r="C186" s="53"/>
      <c r="D186" s="126"/>
      <c r="E186" s="126"/>
      <c r="F186" s="53"/>
      <c r="G186" s="136"/>
      <c r="H186" s="303" t="s">
        <v>44</v>
      </c>
      <c r="I186" s="303"/>
      <c r="J186" s="186" t="s">
        <v>2</v>
      </c>
      <c r="K186" s="304" t="s">
        <v>49</v>
      </c>
      <c r="L186" s="304"/>
      <c r="M186" s="137"/>
      <c r="N186" s="137"/>
      <c r="O186" s="138"/>
      <c r="P186" s="138"/>
      <c r="Q186" s="138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77"/>
      <c r="AK186" s="13"/>
      <c r="AL186" s="13"/>
      <c r="AM186" s="13"/>
      <c r="AN186" s="13"/>
      <c r="AO186" s="75"/>
      <c r="AP186" s="14"/>
      <c r="AQ186" s="2"/>
      <c r="AR186" s="135"/>
      <c r="AS186" s="2"/>
      <c r="AT186" s="2"/>
      <c r="AU186" s="2"/>
      <c r="AV186" s="2"/>
      <c r="AW186" s="2"/>
      <c r="AX186" s="2"/>
      <c r="AY186" s="31"/>
      <c r="AZ186" s="23"/>
      <c r="BA186" s="39"/>
      <c r="BB186" s="39"/>
      <c r="BC186" s="12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4"/>
      <c r="BO186" s="179"/>
      <c r="BP186" s="180"/>
    </row>
    <row r="187" spans="1:68" ht="24.75" hidden="1" customHeight="1">
      <c r="B187" s="210"/>
      <c r="C187" s="105"/>
      <c r="D187" s="105"/>
      <c r="E187" s="105"/>
      <c r="F187" s="106"/>
      <c r="G187" s="163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9"/>
      <c r="AI187" s="109"/>
      <c r="AJ187" s="109"/>
      <c r="AK187" s="110"/>
      <c r="AL187" s="110"/>
      <c r="AM187" s="110"/>
      <c r="AN187" s="110"/>
      <c r="AO187" s="111"/>
      <c r="AP187" s="111"/>
      <c r="AQ187" s="111"/>
      <c r="AR187" s="81"/>
      <c r="AS187" s="2"/>
      <c r="AT187" s="2"/>
      <c r="AU187" s="2"/>
      <c r="AV187" s="2"/>
      <c r="AW187" s="2"/>
      <c r="AX187" s="2"/>
      <c r="AY187" s="31"/>
    </row>
    <row r="188" spans="1:68" ht="24.75" hidden="1" customHeight="1">
      <c r="B188" s="30"/>
      <c r="C188" s="305"/>
      <c r="D188" s="305"/>
      <c r="E188" s="165" t="s">
        <v>7</v>
      </c>
      <c r="F188" s="174"/>
      <c r="G188" s="144" t="s">
        <v>41</v>
      </c>
      <c r="H188" s="346" t="str">
        <f>IFERROR(AVERAGE(AP192:AP205),"")</f>
        <v/>
      </c>
      <c r="I188" s="347"/>
      <c r="J188" s="171">
        <v>2</v>
      </c>
      <c r="K188" s="338" t="s">
        <v>121</v>
      </c>
      <c r="L188" s="339"/>
      <c r="M188" s="340" t="str">
        <f>IF(K188=Compétences!$B$3,Compétences!$D$3,IF(K188=Compétences!$B$4,Compétences!$D$4,IF(K188=Compétences!$B$5,Compétences!$D$5,IF(K188=Compétences!$B$6,Compétences!$D$6,IF(K188=Compétences!$B$7,Compétences!$D$7,IF(K188=Compétences!$B$8,Compétences!$D$8,IF(K188=Compétences!$B$9,Données!$D$9,IF(K188=Compétences!$B$10,Compétences!$D$10,IF(K188=Compétences!$B$11,Compétences!$D$11,IF(K188=Compétences!$B$12,Compétences!$D$12,IF(K188=Compétences!$B$13,Compétences!$D$13,IF(K188=Compétences!$B$14,Compétences!$D$14,IF(K188=Compétences!$B$15,Compétences!$D$15,IF(K188=Compétences!$B$16,Compétences!$D$16,IF(K188=Compétences!$B$17,Compétences!$D$17,IF(K188=Compétences!$B$18,Compétences!$D$18,IF(K188=Compétences!$B$19,Compétences!$D$19,IF(K188=Compétences!$B$20,Compétences!$D$20,IF(K188=Compétences!$B$21,Compétences!$D$21,IF(K188=Compétences!$B$22,Compétences!$D$22,IF(K188=Compétences!$B$23,Compétences!$D$23,IF(K188=Compétences!$B$24,Compétences!$D$24,IF(K188=Compétences!$B$25,Compétences!$D$25,IF(K188=Compétences!$B$26,Compétences!$D$26,IF(K188=Compétences!$B$27,Compétences!$D$27,IF(K188=Compétences!$B$28,Compétences!$D$28,IF(K188=Compétences!$B$29,Compétences!$D$29,IF(K188=Compétences!$B$30,Compétences!$D$30,IF(K188=Compétences!$B$31,Compétences!$D$31,IF(K188=Compétences!$B$321,Compétences!$D$32))))))))))))))))))))))))))))))</f>
        <v>Identifier les grandeurs physiques nominales associées à l’installation (températures, pression, puissances, intensités, tensions, …)</v>
      </c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2"/>
      <c r="AJ188" s="112"/>
      <c r="AK188" s="286" t="s">
        <v>112</v>
      </c>
      <c r="AL188" s="287"/>
      <c r="AM188" s="287"/>
      <c r="AN188" s="288"/>
      <c r="AO188" s="1"/>
      <c r="AP188" s="1"/>
      <c r="AQ188" s="1"/>
      <c r="AR188" s="30"/>
      <c r="AS188" s="53"/>
      <c r="AT188" s="53"/>
      <c r="AU188" s="53"/>
      <c r="AV188" s="17"/>
      <c r="AW188" s="17"/>
      <c r="AX188" s="2"/>
      <c r="AY188" s="31"/>
      <c r="BA188" s="23"/>
      <c r="BB188" s="23"/>
      <c r="BC188" s="73"/>
      <c r="BD188" s="113"/>
      <c r="BE188" s="58"/>
      <c r="BF188" s="58"/>
      <c r="BG188" s="58"/>
      <c r="BH188" s="58"/>
      <c r="BI188" s="58"/>
      <c r="BJ188" s="58"/>
    </row>
    <row r="189" spans="1:68" ht="20.25" hidden="1" customHeight="1">
      <c r="B189" s="30"/>
      <c r="C189" s="164"/>
      <c r="D189" s="164"/>
      <c r="E189" s="166"/>
      <c r="F189" s="167"/>
      <c r="G189" s="144"/>
      <c r="H189" s="168"/>
      <c r="I189" s="168"/>
      <c r="J189" s="168"/>
      <c r="K189" s="168"/>
      <c r="L189" s="170"/>
      <c r="M189" s="343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  <c r="AA189" s="344"/>
      <c r="AB189" s="344"/>
      <c r="AC189" s="344"/>
      <c r="AD189" s="344"/>
      <c r="AE189" s="344"/>
      <c r="AF189" s="344"/>
      <c r="AG189" s="344"/>
      <c r="AH189" s="344"/>
      <c r="AI189" s="345"/>
      <c r="AJ189" s="112"/>
      <c r="AK189" s="1"/>
      <c r="AL189" s="1"/>
      <c r="AM189" s="1"/>
      <c r="AN189" s="1"/>
      <c r="AO189" s="1"/>
      <c r="AP189" s="1"/>
      <c r="AQ189" s="1"/>
      <c r="AR189" s="30"/>
      <c r="AS189" s="53"/>
      <c r="AT189" s="53"/>
      <c r="AU189" s="53"/>
      <c r="AV189" s="17"/>
      <c r="AW189" s="17"/>
      <c r="AX189" s="2"/>
      <c r="AY189" s="31"/>
      <c r="BA189" s="23"/>
      <c r="BB189" s="23"/>
      <c r="BC189" s="73"/>
      <c r="BD189" s="113"/>
      <c r="BE189" s="58"/>
      <c r="BF189" s="58"/>
      <c r="BG189" s="58"/>
      <c r="BH189" s="58"/>
      <c r="BI189" s="58"/>
      <c r="BJ189" s="58"/>
    </row>
    <row r="190" spans="1:68" ht="9.75" hidden="1" customHeight="1">
      <c r="B190" s="30"/>
      <c r="C190" s="164"/>
      <c r="D190" s="164"/>
      <c r="E190" s="166"/>
      <c r="F190" s="167"/>
      <c r="G190" s="144"/>
      <c r="H190" s="289"/>
      <c r="I190" s="289"/>
      <c r="J190" s="289"/>
      <c r="K190" s="289"/>
      <c r="L190" s="289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112"/>
      <c r="AK190" s="4" t="s">
        <v>5</v>
      </c>
      <c r="AL190" s="100" t="s">
        <v>6</v>
      </c>
      <c r="AM190" s="101" t="s">
        <v>3</v>
      </c>
      <c r="AN190" s="3" t="s">
        <v>4</v>
      </c>
      <c r="AO190" s="1"/>
      <c r="AP190" s="172"/>
      <c r="AQ190" s="1"/>
      <c r="AR190" s="30"/>
      <c r="AS190" s="53"/>
      <c r="AT190" s="53"/>
      <c r="AU190" s="53"/>
      <c r="AV190" s="17"/>
      <c r="AW190" s="17"/>
      <c r="AX190" s="2"/>
      <c r="AY190" s="31"/>
      <c r="BA190" s="23"/>
      <c r="BB190" s="23"/>
      <c r="BC190" s="73"/>
      <c r="BD190" s="113"/>
      <c r="BE190" s="58"/>
      <c r="BF190" s="58"/>
      <c r="BG190" s="58"/>
      <c r="BH190" s="58"/>
      <c r="BI190" s="58"/>
      <c r="BJ190" s="58"/>
    </row>
    <row r="191" spans="1:68" ht="9" hidden="1" customHeight="1">
      <c r="B191" s="30"/>
      <c r="C191" s="164"/>
      <c r="D191" s="164"/>
      <c r="E191" s="166"/>
      <c r="F191" s="167"/>
      <c r="G191" s="144"/>
      <c r="H191" s="290"/>
      <c r="I191" s="290"/>
      <c r="J191" s="290"/>
      <c r="K191" s="290"/>
      <c r="L191" s="290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112"/>
      <c r="AK191" s="1"/>
      <c r="AL191" s="1"/>
      <c r="AM191" s="1"/>
      <c r="AN191" s="1"/>
      <c r="AO191" s="1"/>
      <c r="AP191" s="1"/>
      <c r="AQ191" s="1"/>
      <c r="AR191" s="30"/>
      <c r="AS191" s="53"/>
      <c r="AT191" s="53"/>
      <c r="AU191" s="53"/>
      <c r="AV191" s="17"/>
      <c r="AW191" s="17"/>
      <c r="AX191" s="2"/>
      <c r="AY191" s="31"/>
      <c r="BA191" s="23"/>
      <c r="BB191" s="23"/>
      <c r="BC191" s="73"/>
      <c r="BD191" s="113"/>
      <c r="BE191" s="58"/>
      <c r="BF191" s="58"/>
      <c r="BG191" s="58"/>
      <c r="BH191" s="58"/>
      <c r="BI191" s="58"/>
      <c r="BJ191" s="58"/>
    </row>
    <row r="192" spans="1:68" s="25" customFormat="1" ht="24.75" hidden="1" customHeight="1">
      <c r="A192" s="23"/>
      <c r="B192" s="30"/>
      <c r="C192" s="53"/>
      <c r="D192" s="53"/>
      <c r="E192" s="53"/>
      <c r="F192" s="31"/>
      <c r="G192" s="42"/>
      <c r="H192" s="293" t="s">
        <v>237</v>
      </c>
      <c r="I192" s="293"/>
      <c r="J192" s="293"/>
      <c r="K192" s="293"/>
      <c r="L192" s="293"/>
      <c r="M192" s="332" t="s">
        <v>265</v>
      </c>
      <c r="N192" s="333"/>
      <c r="O192" s="333"/>
      <c r="P192" s="333"/>
      <c r="Q192" s="333"/>
      <c r="R192" s="333"/>
      <c r="S192" s="333"/>
      <c r="T192" s="333"/>
      <c r="U192" s="333"/>
      <c r="V192" s="333"/>
      <c r="W192" s="333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4"/>
      <c r="AJ192" s="112"/>
      <c r="AK192" s="348" t="str">
        <f>REPT("g",(AP192))</f>
        <v/>
      </c>
      <c r="AL192" s="349"/>
      <c r="AM192" s="349"/>
      <c r="AN192" s="350"/>
      <c r="AO192" s="116"/>
      <c r="AP192" s="382"/>
      <c r="AQ192" s="1"/>
      <c r="AR192" s="117"/>
      <c r="AS192" s="2"/>
      <c r="AT192" s="2"/>
      <c r="AU192" s="2"/>
      <c r="AV192" s="2"/>
      <c r="AW192" s="2"/>
      <c r="AX192" s="2"/>
      <c r="AY192" s="31"/>
      <c r="AZ192" s="23"/>
      <c r="BA192" s="39"/>
      <c r="BB192" s="39"/>
      <c r="BC192" s="12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4"/>
      <c r="BO192" s="179"/>
      <c r="BP192" s="180"/>
    </row>
    <row r="193" spans="1:92" s="25" customFormat="1" ht="24.75" hidden="1" customHeight="1">
      <c r="A193" s="23"/>
      <c r="B193" s="30"/>
      <c r="C193" s="53"/>
      <c r="D193" s="61"/>
      <c r="E193" s="61"/>
      <c r="F193" s="31"/>
      <c r="G193" s="114"/>
      <c r="H193" s="293"/>
      <c r="I193" s="293"/>
      <c r="J193" s="293"/>
      <c r="K193" s="293"/>
      <c r="L193" s="293"/>
      <c r="M193" s="335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  <c r="Y193" s="336"/>
      <c r="Z193" s="336"/>
      <c r="AA193" s="336"/>
      <c r="AB193" s="336"/>
      <c r="AC193" s="336"/>
      <c r="AD193" s="336"/>
      <c r="AE193" s="336"/>
      <c r="AF193" s="336"/>
      <c r="AG193" s="336"/>
      <c r="AH193" s="336"/>
      <c r="AI193" s="337"/>
      <c r="AJ193" s="112"/>
      <c r="AK193" s="351"/>
      <c r="AL193" s="352"/>
      <c r="AM193" s="352"/>
      <c r="AN193" s="353"/>
      <c r="AO193" s="116"/>
      <c r="AP193" s="384"/>
      <c r="AQ193" s="1"/>
      <c r="AR193" s="117"/>
      <c r="AS193" s="2"/>
      <c r="AT193" s="2"/>
      <c r="AU193" s="2"/>
      <c r="AV193" s="2"/>
      <c r="AW193" s="2"/>
      <c r="AX193" s="2"/>
      <c r="AY193" s="31"/>
      <c r="AZ193" s="23"/>
      <c r="BA193" s="39"/>
      <c r="BB193" s="39"/>
      <c r="BC193" s="12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4"/>
      <c r="BO193" s="179"/>
      <c r="BP193" s="180"/>
    </row>
    <row r="194" spans="1:92" s="25" customFormat="1" ht="24.75" hidden="1" customHeight="1">
      <c r="A194" s="23"/>
      <c r="B194" s="30"/>
      <c r="C194" s="53"/>
      <c r="D194" s="61"/>
      <c r="E194" s="61"/>
      <c r="F194" s="31"/>
      <c r="G194" s="114"/>
      <c r="H194" s="293"/>
      <c r="I194" s="293"/>
      <c r="J194" s="293"/>
      <c r="K194" s="293"/>
      <c r="L194" s="293"/>
      <c r="M194" s="332" t="s">
        <v>266</v>
      </c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4"/>
      <c r="AJ194" s="112"/>
      <c r="AK194" s="348" t="str">
        <f>REPT("g",(AP194))</f>
        <v/>
      </c>
      <c r="AL194" s="349"/>
      <c r="AM194" s="349"/>
      <c r="AN194" s="350"/>
      <c r="AO194" s="116"/>
      <c r="AP194" s="382"/>
      <c r="AQ194" s="1"/>
      <c r="AR194" s="117"/>
      <c r="AS194" s="2"/>
      <c r="AT194" s="2"/>
      <c r="AU194" s="2"/>
      <c r="AV194" s="2"/>
      <c r="AW194" s="2"/>
      <c r="AX194" s="2"/>
      <c r="AY194" s="31"/>
      <c r="AZ194" s="23"/>
      <c r="BA194" s="39"/>
      <c r="BB194" s="39"/>
      <c r="BC194" s="12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4"/>
      <c r="BO194" s="179"/>
      <c r="BP194" s="180"/>
    </row>
    <row r="195" spans="1:92" s="25" customFormat="1" ht="24.75" hidden="1" customHeight="1">
      <c r="A195" s="23"/>
      <c r="B195" s="30"/>
      <c r="C195" s="53"/>
      <c r="D195" s="61"/>
      <c r="E195" s="61"/>
      <c r="F195" s="31"/>
      <c r="G195" s="114"/>
      <c r="H195" s="293"/>
      <c r="I195" s="293"/>
      <c r="J195" s="293"/>
      <c r="K195" s="293"/>
      <c r="L195" s="293"/>
      <c r="M195" s="335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  <c r="Y195" s="336"/>
      <c r="Z195" s="336"/>
      <c r="AA195" s="336"/>
      <c r="AB195" s="336"/>
      <c r="AC195" s="336"/>
      <c r="AD195" s="336"/>
      <c r="AE195" s="336"/>
      <c r="AF195" s="336"/>
      <c r="AG195" s="336"/>
      <c r="AH195" s="336"/>
      <c r="AI195" s="337"/>
      <c r="AJ195" s="112"/>
      <c r="AK195" s="351"/>
      <c r="AL195" s="352"/>
      <c r="AM195" s="352"/>
      <c r="AN195" s="353"/>
      <c r="AO195" s="116"/>
      <c r="AP195" s="384"/>
      <c r="AQ195" s="1"/>
      <c r="AR195" s="117"/>
      <c r="AS195" s="2"/>
      <c r="AT195" s="2"/>
      <c r="AU195" s="2"/>
      <c r="AV195" s="2"/>
      <c r="AW195" s="2"/>
      <c r="AX195" s="2"/>
      <c r="AY195" s="31"/>
      <c r="AZ195" s="23"/>
      <c r="BA195" s="39"/>
      <c r="BB195" s="39"/>
      <c r="BC195" s="12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4"/>
      <c r="BO195" s="179"/>
      <c r="BP195" s="180"/>
    </row>
    <row r="196" spans="1:92" s="25" customFormat="1" ht="9.9499999999999993" hidden="1" customHeight="1">
      <c r="A196" s="23"/>
      <c r="B196" s="30"/>
      <c r="C196" s="53"/>
      <c r="D196" s="126"/>
      <c r="E196" s="126"/>
      <c r="F196" s="31"/>
      <c r="G196" s="114"/>
      <c r="H196" s="122"/>
      <c r="I196" s="122"/>
      <c r="J196" s="122"/>
      <c r="K196" s="122"/>
      <c r="L196" s="122"/>
      <c r="M196" s="122"/>
      <c r="N196" s="122"/>
      <c r="O196" s="142"/>
      <c r="P196" s="142"/>
      <c r="Q196" s="142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2"/>
      <c r="AK196" s="11"/>
      <c r="AL196" s="11"/>
      <c r="AM196" s="11"/>
      <c r="AN196" s="11"/>
      <c r="AO196" s="116"/>
      <c r="AP196" s="12"/>
      <c r="AQ196" s="127"/>
      <c r="AR196" s="117"/>
      <c r="AS196" s="2"/>
      <c r="AT196" s="2"/>
      <c r="AU196" s="2"/>
      <c r="AV196" s="2"/>
      <c r="AW196" s="2"/>
      <c r="AX196" s="2"/>
      <c r="AY196" s="31"/>
      <c r="AZ196" s="23"/>
      <c r="BA196" s="39"/>
      <c r="BB196" s="39"/>
      <c r="BC196" s="12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4"/>
      <c r="BO196" s="179"/>
      <c r="BP196" s="180"/>
    </row>
    <row r="197" spans="1:92" s="25" customFormat="1" ht="24.95" hidden="1" customHeight="1">
      <c r="A197" s="23"/>
      <c r="B197" s="30"/>
      <c r="C197" s="53"/>
      <c r="D197" s="53"/>
      <c r="E197" s="53"/>
      <c r="F197" s="31"/>
      <c r="G197" s="42"/>
      <c r="H197" s="329" t="s">
        <v>75</v>
      </c>
      <c r="I197" s="329"/>
      <c r="J197" s="329"/>
      <c r="K197" s="329"/>
      <c r="L197" s="329"/>
      <c r="M197" s="321" t="s">
        <v>76</v>
      </c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  <c r="AH197" s="321"/>
      <c r="AI197" s="321"/>
      <c r="AJ197" s="112"/>
      <c r="AK197" s="322" t="str">
        <f>REPT("g",(AP197))</f>
        <v/>
      </c>
      <c r="AL197" s="323"/>
      <c r="AM197" s="323"/>
      <c r="AN197" s="324"/>
      <c r="AO197" s="116"/>
      <c r="AP197" s="143"/>
      <c r="AQ197" s="1"/>
      <c r="AR197" s="117"/>
      <c r="AS197" s="2"/>
      <c r="AT197" s="2"/>
      <c r="AU197" s="2"/>
      <c r="AV197" s="2"/>
      <c r="AW197" s="2"/>
      <c r="AX197" s="2"/>
      <c r="AY197" s="31"/>
      <c r="AZ197" s="23"/>
      <c r="BA197" s="39"/>
      <c r="BB197" s="39"/>
      <c r="BC197" s="12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4"/>
      <c r="BO197" s="179"/>
      <c r="BP197" s="180"/>
    </row>
    <row r="198" spans="1:92" s="25" customFormat="1" ht="24.95" hidden="1" customHeight="1">
      <c r="A198" s="23"/>
      <c r="B198" s="30"/>
      <c r="C198" s="53"/>
      <c r="D198" s="61"/>
      <c r="E198" s="61"/>
      <c r="F198" s="31"/>
      <c r="G198" s="114"/>
      <c r="H198" s="329"/>
      <c r="I198" s="329"/>
      <c r="J198" s="329"/>
      <c r="K198" s="329"/>
      <c r="L198" s="329"/>
      <c r="M198" s="321" t="s">
        <v>76</v>
      </c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112"/>
      <c r="AK198" s="322" t="str">
        <f>REPT("g",(AP198))</f>
        <v/>
      </c>
      <c r="AL198" s="323"/>
      <c r="AM198" s="323"/>
      <c r="AN198" s="324"/>
      <c r="AO198" s="116"/>
      <c r="AP198" s="143"/>
      <c r="AQ198" s="1"/>
      <c r="AR198" s="117"/>
      <c r="AS198" s="2"/>
      <c r="AT198" s="2"/>
      <c r="AU198" s="2"/>
      <c r="AV198" s="2"/>
      <c r="AW198" s="2"/>
      <c r="AX198" s="2"/>
      <c r="AY198" s="31"/>
      <c r="AZ198" s="23"/>
      <c r="BA198" s="39"/>
      <c r="BB198" s="39"/>
      <c r="BC198" s="12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4"/>
      <c r="BO198" s="179"/>
      <c r="BP198" s="180"/>
    </row>
    <row r="199" spans="1:92" s="25" customFormat="1" ht="24.95" hidden="1" customHeight="1">
      <c r="A199" s="23"/>
      <c r="B199" s="30"/>
      <c r="C199" s="53"/>
      <c r="D199" s="61"/>
      <c r="E199" s="61"/>
      <c r="F199" s="31"/>
      <c r="G199" s="114"/>
      <c r="H199" s="329"/>
      <c r="I199" s="329"/>
      <c r="J199" s="329"/>
      <c r="K199" s="329"/>
      <c r="L199" s="329"/>
      <c r="M199" s="321" t="s">
        <v>76</v>
      </c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112"/>
      <c r="AK199" s="322" t="str">
        <f>REPT("g",(AP199))</f>
        <v/>
      </c>
      <c r="AL199" s="323"/>
      <c r="AM199" s="323"/>
      <c r="AN199" s="324"/>
      <c r="AO199" s="116"/>
      <c r="AP199" s="143"/>
      <c r="AQ199" s="1"/>
      <c r="AR199" s="117"/>
      <c r="AS199" s="2"/>
      <c r="AT199" s="2"/>
      <c r="AU199" s="2"/>
      <c r="AV199" s="2"/>
      <c r="AW199" s="2"/>
      <c r="AX199" s="2"/>
      <c r="AY199" s="31"/>
      <c r="AZ199" s="23"/>
      <c r="BA199" s="39"/>
      <c r="BB199" s="39"/>
      <c r="BC199" s="12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4"/>
      <c r="BO199" s="179"/>
      <c r="BP199" s="180"/>
    </row>
    <row r="200" spans="1:92" s="25" customFormat="1" ht="24.95" hidden="1" customHeight="1">
      <c r="A200" s="23"/>
      <c r="B200" s="30"/>
      <c r="C200" s="53"/>
      <c r="D200" s="61"/>
      <c r="E200" s="61"/>
      <c r="F200" s="31"/>
      <c r="G200" s="114"/>
      <c r="H200" s="329"/>
      <c r="I200" s="329"/>
      <c r="J200" s="329"/>
      <c r="K200" s="329"/>
      <c r="L200" s="329"/>
      <c r="M200" s="321" t="s">
        <v>76</v>
      </c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112"/>
      <c r="AK200" s="322" t="str">
        <f>REPT("g",(AP200))</f>
        <v/>
      </c>
      <c r="AL200" s="323"/>
      <c r="AM200" s="323"/>
      <c r="AN200" s="324"/>
      <c r="AO200" s="116"/>
      <c r="AP200" s="143"/>
      <c r="AQ200" s="1"/>
      <c r="AR200" s="117"/>
      <c r="AS200" s="2"/>
      <c r="AT200" s="2"/>
      <c r="AU200" s="2"/>
      <c r="AV200" s="2"/>
      <c r="AW200" s="2"/>
      <c r="AX200" s="2"/>
      <c r="AY200" s="31"/>
      <c r="AZ200" s="23"/>
      <c r="BA200" s="39"/>
      <c r="BB200" s="39"/>
      <c r="BC200" s="12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4"/>
      <c r="BO200" s="179"/>
      <c r="BP200" s="180"/>
    </row>
    <row r="201" spans="1:92" s="25" customFormat="1" ht="9.9499999999999993" hidden="1" customHeight="1">
      <c r="A201" s="23"/>
      <c r="B201" s="30"/>
      <c r="C201" s="53"/>
      <c r="D201" s="126"/>
      <c r="E201" s="126"/>
      <c r="F201" s="31"/>
      <c r="G201" s="114"/>
      <c r="H201" s="122"/>
      <c r="I201" s="122"/>
      <c r="J201" s="122"/>
      <c r="K201" s="122"/>
      <c r="L201" s="122"/>
      <c r="M201" s="122"/>
      <c r="N201" s="122"/>
      <c r="O201" s="142"/>
      <c r="P201" s="142"/>
      <c r="Q201" s="142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2"/>
      <c r="AK201" s="11"/>
      <c r="AL201" s="11"/>
      <c r="AM201" s="11"/>
      <c r="AN201" s="11"/>
      <c r="AO201" s="116"/>
      <c r="AP201" s="12"/>
      <c r="AQ201" s="127"/>
      <c r="AR201" s="117"/>
      <c r="AS201" s="2"/>
      <c r="AT201" s="2"/>
      <c r="AU201" s="2"/>
      <c r="AV201" s="2"/>
      <c r="AW201" s="2"/>
      <c r="AX201" s="2"/>
      <c r="AY201" s="31"/>
      <c r="AZ201" s="23"/>
      <c r="BA201" s="39"/>
      <c r="BB201" s="39"/>
      <c r="BC201" s="12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4"/>
      <c r="BO201" s="179"/>
      <c r="BP201" s="180"/>
    </row>
    <row r="202" spans="1:92" s="25" customFormat="1" ht="24.95" hidden="1" customHeight="1">
      <c r="A202" s="23"/>
      <c r="B202" s="30"/>
      <c r="C202" s="53"/>
      <c r="D202" s="53"/>
      <c r="E202" s="53"/>
      <c r="F202" s="31"/>
      <c r="G202" s="42"/>
      <c r="H202" s="329" t="s">
        <v>75</v>
      </c>
      <c r="I202" s="329"/>
      <c r="J202" s="329"/>
      <c r="K202" s="329"/>
      <c r="L202" s="329"/>
      <c r="M202" s="321" t="s">
        <v>76</v>
      </c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112"/>
      <c r="AK202" s="322" t="str">
        <f>REPT("g",(AP202))</f>
        <v/>
      </c>
      <c r="AL202" s="323"/>
      <c r="AM202" s="323"/>
      <c r="AN202" s="324"/>
      <c r="AO202" s="116"/>
      <c r="AP202" s="143"/>
      <c r="AQ202" s="1"/>
      <c r="AR202" s="117"/>
      <c r="AS202" s="2"/>
      <c r="AT202" s="2"/>
      <c r="AU202" s="2"/>
      <c r="AV202" s="2"/>
      <c r="AW202" s="2"/>
      <c r="AX202" s="2"/>
      <c r="AY202" s="31"/>
      <c r="AZ202" s="23"/>
      <c r="BA202" s="39"/>
      <c r="BB202" s="39"/>
      <c r="BC202" s="12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4"/>
      <c r="BO202" s="179"/>
      <c r="BP202" s="180"/>
    </row>
    <row r="203" spans="1:92" s="25" customFormat="1" ht="24.95" hidden="1" customHeight="1">
      <c r="A203" s="23"/>
      <c r="B203" s="30"/>
      <c r="C203" s="53"/>
      <c r="D203" s="61"/>
      <c r="E203" s="61"/>
      <c r="F203" s="31"/>
      <c r="G203" s="114"/>
      <c r="H203" s="329"/>
      <c r="I203" s="329"/>
      <c r="J203" s="329"/>
      <c r="K203" s="329"/>
      <c r="L203" s="329"/>
      <c r="M203" s="321" t="s">
        <v>76</v>
      </c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112"/>
      <c r="AK203" s="322" t="str">
        <f>REPT("g",(AP203))</f>
        <v/>
      </c>
      <c r="AL203" s="323"/>
      <c r="AM203" s="323"/>
      <c r="AN203" s="324"/>
      <c r="AO203" s="116"/>
      <c r="AP203" s="143"/>
      <c r="AQ203" s="1"/>
      <c r="AR203" s="117"/>
      <c r="AS203" s="2"/>
      <c r="AT203" s="2"/>
      <c r="AU203" s="2"/>
      <c r="AV203" s="2"/>
      <c r="AW203" s="2"/>
      <c r="AX203" s="2"/>
      <c r="AY203" s="31"/>
      <c r="AZ203" s="23"/>
      <c r="BA203" s="39"/>
      <c r="BB203" s="39"/>
      <c r="BC203" s="12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4"/>
      <c r="BO203" s="179"/>
      <c r="BP203" s="180"/>
    </row>
    <row r="204" spans="1:92" s="25" customFormat="1" ht="24.95" hidden="1" customHeight="1">
      <c r="A204" s="23"/>
      <c r="B204" s="30"/>
      <c r="C204" s="53"/>
      <c r="D204" s="61"/>
      <c r="E204" s="61"/>
      <c r="F204" s="31"/>
      <c r="G204" s="114"/>
      <c r="H204" s="329"/>
      <c r="I204" s="329"/>
      <c r="J204" s="329"/>
      <c r="K204" s="329"/>
      <c r="L204" s="329"/>
      <c r="M204" s="321" t="s">
        <v>76</v>
      </c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112"/>
      <c r="AK204" s="322" t="str">
        <f>REPT("g",(AP204))</f>
        <v/>
      </c>
      <c r="AL204" s="323"/>
      <c r="AM204" s="323"/>
      <c r="AN204" s="324"/>
      <c r="AO204" s="116"/>
      <c r="AP204" s="143"/>
      <c r="AQ204" s="1"/>
      <c r="AR204" s="117"/>
      <c r="AS204" s="2"/>
      <c r="AT204" s="2"/>
      <c r="AU204" s="2"/>
      <c r="AV204" s="2"/>
      <c r="AW204" s="2"/>
      <c r="AX204" s="2"/>
      <c r="AY204" s="31"/>
      <c r="AZ204" s="23"/>
      <c r="BA204" s="39"/>
      <c r="BB204" s="39"/>
      <c r="BC204" s="12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4"/>
      <c r="BO204" s="179"/>
      <c r="BP204" s="180"/>
    </row>
    <row r="205" spans="1:92" s="25" customFormat="1" ht="24.95" hidden="1" customHeight="1">
      <c r="A205" s="23"/>
      <c r="B205" s="30"/>
      <c r="C205" s="53"/>
      <c r="D205" s="61"/>
      <c r="E205" s="61"/>
      <c r="F205" s="31"/>
      <c r="G205" s="114"/>
      <c r="H205" s="329"/>
      <c r="I205" s="329"/>
      <c r="J205" s="329"/>
      <c r="K205" s="329"/>
      <c r="L205" s="329"/>
      <c r="M205" s="321" t="s">
        <v>76</v>
      </c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112"/>
      <c r="AK205" s="322" t="str">
        <f>REPT("g",(AP205))</f>
        <v/>
      </c>
      <c r="AL205" s="323"/>
      <c r="AM205" s="323"/>
      <c r="AN205" s="324"/>
      <c r="AO205" s="116"/>
      <c r="AP205" s="143"/>
      <c r="AQ205" s="1"/>
      <c r="AR205" s="117"/>
      <c r="AS205" s="2"/>
      <c r="AT205" s="2"/>
      <c r="AU205" s="2"/>
      <c r="AV205" s="2"/>
      <c r="AW205" s="2"/>
      <c r="AX205" s="2"/>
      <c r="AY205" s="31"/>
      <c r="AZ205" s="23"/>
      <c r="BA205" s="39"/>
      <c r="BB205" s="39"/>
      <c r="BC205" s="12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4"/>
      <c r="BO205" s="179"/>
      <c r="BP205" s="180"/>
    </row>
    <row r="206" spans="1:92" s="25" customFormat="1" ht="9.75" hidden="1" customHeight="1">
      <c r="A206" s="23"/>
      <c r="B206" s="30"/>
      <c r="C206" s="53"/>
      <c r="D206" s="126"/>
      <c r="E206" s="126"/>
      <c r="F206" s="31"/>
      <c r="G206" s="114"/>
      <c r="H206" s="122"/>
      <c r="I206" s="122"/>
      <c r="J206" s="122"/>
      <c r="K206" s="122"/>
      <c r="L206" s="122"/>
      <c r="M206" s="122"/>
      <c r="N206" s="122"/>
      <c r="O206" s="142"/>
      <c r="P206" s="142"/>
      <c r="Q206" s="142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2"/>
      <c r="AK206" s="11"/>
      <c r="AL206" s="11"/>
      <c r="AM206" s="11"/>
      <c r="AN206" s="11"/>
      <c r="AO206" s="116"/>
      <c r="AP206" s="12"/>
      <c r="AQ206" s="127"/>
      <c r="AR206" s="117"/>
      <c r="AS206" s="2"/>
      <c r="AT206" s="2"/>
      <c r="AU206" s="2"/>
      <c r="AV206" s="2"/>
      <c r="AW206" s="2"/>
      <c r="AX206" s="2"/>
      <c r="AY206" s="31"/>
      <c r="AZ206" s="23"/>
      <c r="BA206" s="39"/>
      <c r="BB206" s="39"/>
      <c r="BC206" s="12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4"/>
      <c r="BO206" s="179"/>
      <c r="BP206" s="180"/>
    </row>
    <row r="207" spans="1:92" s="25" customFormat="1" ht="9.75" hidden="1" customHeight="1">
      <c r="A207" s="23"/>
      <c r="B207" s="30"/>
      <c r="C207" s="53"/>
      <c r="D207" s="126"/>
      <c r="E207" s="126"/>
      <c r="F207" s="31"/>
      <c r="G207" s="128"/>
      <c r="H207" s="129"/>
      <c r="I207" s="129"/>
      <c r="J207" s="129"/>
      <c r="K207" s="129"/>
      <c r="L207" s="129"/>
      <c r="M207" s="129"/>
      <c r="N207" s="129"/>
      <c r="O207" s="130"/>
      <c r="P207" s="130"/>
      <c r="Q207" s="130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2"/>
      <c r="AK207" s="15"/>
      <c r="AL207" s="15"/>
      <c r="AM207" s="15"/>
      <c r="AN207" s="15"/>
      <c r="AO207" s="133"/>
      <c r="AP207" s="16"/>
      <c r="AQ207" s="134"/>
      <c r="AR207" s="135"/>
      <c r="AS207" s="2"/>
      <c r="AT207" s="2"/>
      <c r="AU207" s="2"/>
      <c r="AV207" s="2"/>
      <c r="AW207" s="2"/>
      <c r="AX207" s="2"/>
      <c r="AY207" s="31"/>
      <c r="AZ207" s="23"/>
      <c r="BA207" s="39"/>
      <c r="BB207" s="39"/>
      <c r="BC207" s="12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4"/>
      <c r="BO207" s="179"/>
      <c r="BP207" s="180"/>
    </row>
    <row r="208" spans="1:92" s="53" customFormat="1" ht="24.95" hidden="1" customHeight="1">
      <c r="B208" s="30"/>
      <c r="D208" s="72"/>
      <c r="E208" s="73"/>
      <c r="G208" s="2"/>
      <c r="AB208" s="77"/>
      <c r="AC208" s="77"/>
      <c r="AD208" s="77"/>
      <c r="AE208" s="78"/>
      <c r="AF208" s="79"/>
      <c r="AG208" s="79"/>
      <c r="AH208" s="79"/>
      <c r="AI208" s="79"/>
      <c r="AJ208" s="79"/>
      <c r="AK208" s="79"/>
      <c r="AL208" s="79"/>
      <c r="AM208" s="79"/>
      <c r="AN208" s="79"/>
      <c r="AO208" s="75"/>
      <c r="AP208" s="76"/>
      <c r="AQ208" s="2"/>
      <c r="AR208" s="60"/>
      <c r="AS208" s="2"/>
      <c r="AT208" s="2"/>
      <c r="AU208" s="2"/>
      <c r="AV208" s="2"/>
      <c r="AW208" s="2"/>
      <c r="AX208" s="2"/>
      <c r="AY208" s="31"/>
      <c r="BA208" s="140"/>
      <c r="BB208" s="140"/>
      <c r="BC208" s="74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41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</row>
    <row r="209" spans="1:68" s="25" customFormat="1" ht="20.100000000000001" hidden="1" customHeight="1">
      <c r="A209" s="23"/>
      <c r="B209" s="30"/>
      <c r="C209" s="53"/>
      <c r="D209" s="126"/>
      <c r="E209" s="126"/>
      <c r="F209" s="53"/>
      <c r="G209" s="136"/>
      <c r="H209" s="303" t="s">
        <v>44</v>
      </c>
      <c r="I209" s="303"/>
      <c r="J209" s="186" t="s">
        <v>2</v>
      </c>
      <c r="K209" s="304" t="s">
        <v>49</v>
      </c>
      <c r="L209" s="304"/>
      <c r="M209" s="137"/>
      <c r="N209" s="137"/>
      <c r="O209" s="138"/>
      <c r="P209" s="138"/>
      <c r="Q209" s="138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77"/>
      <c r="AK209" s="13"/>
      <c r="AL209" s="13"/>
      <c r="AM209" s="13"/>
      <c r="AN209" s="13"/>
      <c r="AO209" s="75"/>
      <c r="AP209" s="14"/>
      <c r="AQ209" s="2"/>
      <c r="AR209" s="135"/>
      <c r="AS209" s="2"/>
      <c r="AT209" s="2"/>
      <c r="AU209" s="2"/>
      <c r="AV209" s="2"/>
      <c r="AW209" s="2"/>
      <c r="AX209" s="2"/>
      <c r="AY209" s="31"/>
      <c r="AZ209" s="23"/>
      <c r="BA209" s="39"/>
      <c r="BB209" s="39"/>
      <c r="BC209" s="12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4"/>
      <c r="BO209" s="179"/>
      <c r="BP209" s="180"/>
    </row>
    <row r="210" spans="1:68" ht="24.95" hidden="1" customHeight="1">
      <c r="B210" s="210"/>
      <c r="C210" s="105"/>
      <c r="D210" s="105"/>
      <c r="E210" s="105"/>
      <c r="F210" s="106"/>
      <c r="G210" s="163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9"/>
      <c r="AI210" s="109"/>
      <c r="AJ210" s="109"/>
      <c r="AK210" s="110"/>
      <c r="AL210" s="110"/>
      <c r="AM210" s="110"/>
      <c r="AN210" s="110"/>
      <c r="AO210" s="111"/>
      <c r="AP210" s="111"/>
      <c r="AQ210" s="111"/>
      <c r="AR210" s="81"/>
      <c r="AS210" s="2"/>
      <c r="AT210" s="2"/>
      <c r="AU210" s="2"/>
      <c r="AV210" s="2"/>
      <c r="AW210" s="2"/>
      <c r="AX210" s="2"/>
      <c r="AY210" s="31"/>
    </row>
    <row r="211" spans="1:68" ht="24.95" hidden="1" customHeight="1">
      <c r="B211" s="30"/>
      <c r="C211" s="305"/>
      <c r="D211" s="305"/>
      <c r="E211" s="165" t="s">
        <v>7</v>
      </c>
      <c r="F211" s="174"/>
      <c r="G211" s="144" t="s">
        <v>41</v>
      </c>
      <c r="H211" s="306" t="str">
        <f>IFERROR(AVERAGE(AP215:AP228),"")</f>
        <v/>
      </c>
      <c r="I211" s="307"/>
      <c r="J211" s="171"/>
      <c r="K211" s="338" t="str">
        <f>_xlfn.SWITCH($D$160,"CC1",Compétences!$B$6,"CC2",Compétences!$B$9,"CC3",Compétences!$B$12,"CC4",Compétences!$B$15,"CC5",Compétences!$B$18,"CC6",Compétences!$B$21,"CC7",Compétences!$B$24,"CC8",Compétences!$B$27,"CC9",Compétences!$B$30)</f>
        <v>CC33</v>
      </c>
      <c r="L211" s="339"/>
      <c r="M211" s="340" t="str">
        <f>IF(K211=Compétences!$B$3,Compétences!$D$3,IF(K211=Compétences!$B$4,Compétences!$D$4,IF(K211=Compétences!$B$5,Compétences!$D$5,IF(K211=Compétences!$B$6,Compétences!$D$6,IF(K211=Compétences!$B$7,Compétences!$D$7,IF(K211=Compétences!$B$8,Compétences!$D$8,IF(K211=Compétences!$B$9,Données!$D$9,IF(K211=Compétences!$B$10,Compétences!$D$10,IF(K211=Compétences!$B$11,Compétences!$D$11,IF(K211=Compétences!$B$12,Compétences!$D$12,IF(K211=Compétences!$B$13,Compétences!$D$13,IF(K211=Compétences!$B$14,Compétences!$D$14,IF(K211=Compétences!$B$15,Compétences!$D$15,IF(K211=Compétences!$B$16,Compétences!$D$16,IF(K211=Compétences!$B$17,Compétences!$D$17,IF(K211=Compétences!$B$18,Compétences!$D$18,IF(K211=Compétences!$B$19,Compétences!$D$19,IF(K211=Compétences!$B$20,Compétences!$D$20,IF(K211=Compétences!$B$21,Compétences!$D$21,IF(K211=Compétences!$B$22,Compétences!$D$22,IF(K211=Compétences!$B$23,Compétences!$D$23,IF(K211=Compétences!$B$24,Compétences!$D$24,IF(K211=Compétences!$B$25,Compétences!$D$25,IF(K211=Compétences!$B$26,Compétences!$D$26,IF(K211=Compétences!$B$27,Compétences!$D$27,IF(K211=Compétences!$B$28,Compétences!$D$28,IF(K211=Compétences!$B$29,Compétences!$D$29,IF(K211=Compétences!$B$30,Compétences!$D$30,IF(K211=Compétences!$B$31,Compétences!$D$31,IF(K211=Compétences!$B$321,Compétences!$D$32))))))))))))))))))))))))))))))</f>
        <v>Représenter tout ou partie d’une installation, manuellement ou avec un outil numérique</v>
      </c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2"/>
      <c r="AJ211" s="112"/>
      <c r="AK211" s="286" t="s">
        <v>112</v>
      </c>
      <c r="AL211" s="287"/>
      <c r="AM211" s="287"/>
      <c r="AN211" s="288"/>
      <c r="AO211" s="1"/>
      <c r="AP211" s="1"/>
      <c r="AQ211" s="1"/>
      <c r="AR211" s="30"/>
      <c r="AS211" s="53"/>
      <c r="AT211" s="53"/>
      <c r="AU211" s="53"/>
      <c r="AV211" s="17"/>
      <c r="AW211" s="17"/>
      <c r="AX211" s="2"/>
      <c r="AY211" s="31"/>
      <c r="BA211" s="23"/>
      <c r="BB211" s="23"/>
      <c r="BC211" s="73"/>
      <c r="BD211" s="113"/>
      <c r="BE211" s="58"/>
      <c r="BF211" s="58"/>
      <c r="BG211" s="58"/>
      <c r="BH211" s="58"/>
      <c r="BI211" s="58"/>
      <c r="BJ211" s="58"/>
    </row>
    <row r="212" spans="1:68" ht="20.25" hidden="1" customHeight="1">
      <c r="B212" s="30"/>
      <c r="C212" s="164"/>
      <c r="D212" s="164"/>
      <c r="E212" s="166"/>
      <c r="F212" s="167"/>
      <c r="G212" s="144"/>
      <c r="H212" s="168"/>
      <c r="I212" s="168"/>
      <c r="J212" s="168"/>
      <c r="K212" s="168"/>
      <c r="L212" s="170"/>
      <c r="M212" s="343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  <c r="AA212" s="344"/>
      <c r="AB212" s="344"/>
      <c r="AC212" s="344"/>
      <c r="AD212" s="344"/>
      <c r="AE212" s="344"/>
      <c r="AF212" s="344"/>
      <c r="AG212" s="344"/>
      <c r="AH212" s="344"/>
      <c r="AI212" s="345"/>
      <c r="AJ212" s="112"/>
      <c r="AK212" s="1"/>
      <c r="AL212" s="1"/>
      <c r="AM212" s="1"/>
      <c r="AN212" s="1"/>
      <c r="AO212" s="1"/>
      <c r="AP212" s="1"/>
      <c r="AQ212" s="1"/>
      <c r="AR212" s="30"/>
      <c r="AS212" s="53"/>
      <c r="AT212" s="53"/>
      <c r="AU212" s="53"/>
      <c r="AV212" s="17"/>
      <c r="AW212" s="17"/>
      <c r="AX212" s="2"/>
      <c r="AY212" s="31"/>
      <c r="BA212" s="23"/>
      <c r="BB212" s="23"/>
      <c r="BC212" s="73"/>
      <c r="BD212" s="113"/>
      <c r="BE212" s="58"/>
      <c r="BF212" s="58"/>
      <c r="BG212" s="58"/>
      <c r="BH212" s="58"/>
      <c r="BI212" s="58"/>
      <c r="BJ212" s="58"/>
    </row>
    <row r="213" spans="1:68" ht="9.9499999999999993" hidden="1" customHeight="1">
      <c r="B213" s="30"/>
      <c r="C213" s="164"/>
      <c r="D213" s="164"/>
      <c r="E213" s="166"/>
      <c r="F213" s="167"/>
      <c r="G213" s="144"/>
      <c r="H213" s="289"/>
      <c r="I213" s="289"/>
      <c r="J213" s="289"/>
      <c r="K213" s="289"/>
      <c r="L213" s="289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112"/>
      <c r="AK213" s="4" t="s">
        <v>5</v>
      </c>
      <c r="AL213" s="100" t="s">
        <v>6</v>
      </c>
      <c r="AM213" s="101" t="s">
        <v>3</v>
      </c>
      <c r="AN213" s="3" t="s">
        <v>4</v>
      </c>
      <c r="AO213" s="1"/>
      <c r="AP213" s="172"/>
      <c r="AQ213" s="1"/>
      <c r="AR213" s="30"/>
      <c r="AS213" s="53"/>
      <c r="AT213" s="53"/>
      <c r="AU213" s="53"/>
      <c r="AV213" s="17"/>
      <c r="AW213" s="17"/>
      <c r="AX213" s="2"/>
      <c r="AY213" s="31"/>
      <c r="BA213" s="23"/>
      <c r="BB213" s="23"/>
      <c r="BC213" s="73"/>
      <c r="BD213" s="113"/>
      <c r="BE213" s="58"/>
      <c r="BF213" s="58"/>
      <c r="BG213" s="58"/>
      <c r="BH213" s="58"/>
      <c r="BI213" s="58"/>
      <c r="BJ213" s="58"/>
    </row>
    <row r="214" spans="1:68" ht="9" hidden="1" customHeight="1">
      <c r="B214" s="30"/>
      <c r="C214" s="164"/>
      <c r="D214" s="164"/>
      <c r="E214" s="166"/>
      <c r="F214" s="167"/>
      <c r="G214" s="144"/>
      <c r="H214" s="290"/>
      <c r="I214" s="290"/>
      <c r="J214" s="290"/>
      <c r="K214" s="290"/>
      <c r="L214" s="290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112"/>
      <c r="AK214" s="1"/>
      <c r="AL214" s="1"/>
      <c r="AM214" s="1"/>
      <c r="AN214" s="1"/>
      <c r="AO214" s="1"/>
      <c r="AP214" s="1"/>
      <c r="AQ214" s="1"/>
      <c r="AR214" s="30"/>
      <c r="AS214" s="53"/>
      <c r="AT214" s="53"/>
      <c r="AU214" s="53"/>
      <c r="AV214" s="17"/>
      <c r="AW214" s="17"/>
      <c r="AX214" s="2"/>
      <c r="AY214" s="31"/>
      <c r="BA214" s="23"/>
      <c r="BB214" s="23"/>
      <c r="BC214" s="73"/>
      <c r="BD214" s="113"/>
      <c r="BE214" s="58"/>
      <c r="BF214" s="58"/>
      <c r="BG214" s="58"/>
      <c r="BH214" s="58"/>
      <c r="BI214" s="58"/>
      <c r="BJ214" s="58"/>
    </row>
    <row r="215" spans="1:68" s="25" customFormat="1" ht="24.95" hidden="1" customHeight="1">
      <c r="A215" s="23"/>
      <c r="B215" s="30"/>
      <c r="C215" s="53"/>
      <c r="D215" s="53"/>
      <c r="E215" s="53"/>
      <c r="F215" s="31"/>
      <c r="G215" s="42"/>
      <c r="H215" s="330" t="s">
        <v>238</v>
      </c>
      <c r="I215" s="331"/>
      <c r="J215" s="331"/>
      <c r="K215" s="331"/>
      <c r="L215" s="331"/>
      <c r="M215" s="321" t="s">
        <v>76</v>
      </c>
      <c r="N215" s="321"/>
      <c r="O215" s="321"/>
      <c r="P215" s="321"/>
      <c r="Q215" s="321"/>
      <c r="R215" s="321"/>
      <c r="S215" s="321"/>
      <c r="T215" s="321"/>
      <c r="U215" s="321"/>
      <c r="V215" s="321"/>
      <c r="W215" s="321"/>
      <c r="X215" s="321"/>
      <c r="Y215" s="321"/>
      <c r="Z215" s="321"/>
      <c r="AA215" s="321"/>
      <c r="AB215" s="321"/>
      <c r="AC215" s="321"/>
      <c r="AD215" s="321"/>
      <c r="AE215" s="321"/>
      <c r="AF215" s="321"/>
      <c r="AG215" s="321"/>
      <c r="AH215" s="321"/>
      <c r="AI215" s="321"/>
      <c r="AJ215" s="112"/>
      <c r="AK215" s="322" t="str">
        <f>REPT("g",(AP215))</f>
        <v/>
      </c>
      <c r="AL215" s="323"/>
      <c r="AM215" s="323"/>
      <c r="AN215" s="324"/>
      <c r="AO215" s="116"/>
      <c r="AP215" s="143"/>
      <c r="AQ215" s="1"/>
      <c r="AR215" s="117"/>
      <c r="AS215" s="2"/>
      <c r="AT215" s="2"/>
      <c r="AU215" s="2"/>
      <c r="AV215" s="2"/>
      <c r="AW215" s="2"/>
      <c r="AX215" s="2"/>
      <c r="AY215" s="31"/>
      <c r="AZ215" s="23"/>
      <c r="BA215" s="39"/>
      <c r="BB215" s="39"/>
      <c r="BC215" s="12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4"/>
      <c r="BO215" s="179"/>
      <c r="BP215" s="180"/>
    </row>
    <row r="216" spans="1:68" s="25" customFormat="1" ht="24.95" hidden="1" customHeight="1">
      <c r="A216" s="23"/>
      <c r="B216" s="30"/>
      <c r="C216" s="53"/>
      <c r="D216" s="61"/>
      <c r="E216" s="61"/>
      <c r="F216" s="31"/>
      <c r="G216" s="114"/>
      <c r="H216" s="331"/>
      <c r="I216" s="331"/>
      <c r="J216" s="331"/>
      <c r="K216" s="331"/>
      <c r="L216" s="331"/>
      <c r="M216" s="321" t="s">
        <v>76</v>
      </c>
      <c r="N216" s="321"/>
      <c r="O216" s="321"/>
      <c r="P216" s="321"/>
      <c r="Q216" s="321"/>
      <c r="R216" s="321"/>
      <c r="S216" s="321"/>
      <c r="T216" s="321"/>
      <c r="U216" s="321"/>
      <c r="V216" s="321"/>
      <c r="W216" s="321"/>
      <c r="X216" s="321"/>
      <c r="Y216" s="321"/>
      <c r="Z216" s="321"/>
      <c r="AA216" s="321"/>
      <c r="AB216" s="321"/>
      <c r="AC216" s="321"/>
      <c r="AD216" s="321"/>
      <c r="AE216" s="321"/>
      <c r="AF216" s="321"/>
      <c r="AG216" s="321"/>
      <c r="AH216" s="321"/>
      <c r="AI216" s="321"/>
      <c r="AJ216" s="112"/>
      <c r="AK216" s="322" t="str">
        <f>REPT("g",(AP216))</f>
        <v/>
      </c>
      <c r="AL216" s="323"/>
      <c r="AM216" s="323"/>
      <c r="AN216" s="324"/>
      <c r="AO216" s="116"/>
      <c r="AP216" s="143"/>
      <c r="AQ216" s="1"/>
      <c r="AR216" s="117"/>
      <c r="AS216" s="2"/>
      <c r="AT216" s="2"/>
      <c r="AU216" s="2"/>
      <c r="AV216" s="2"/>
      <c r="AW216" s="2"/>
      <c r="AX216" s="2"/>
      <c r="AY216" s="31"/>
      <c r="AZ216" s="23"/>
      <c r="BA216" s="39"/>
      <c r="BB216" s="39"/>
      <c r="BC216" s="12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4"/>
      <c r="BO216" s="179"/>
      <c r="BP216" s="180"/>
    </row>
    <row r="217" spans="1:68" s="25" customFormat="1" ht="24.95" hidden="1" customHeight="1">
      <c r="A217" s="23"/>
      <c r="B217" s="30"/>
      <c r="C217" s="53"/>
      <c r="D217" s="61"/>
      <c r="E217" s="61"/>
      <c r="F217" s="31"/>
      <c r="G217" s="114"/>
      <c r="H217" s="331"/>
      <c r="I217" s="331"/>
      <c r="J217" s="331"/>
      <c r="K217" s="331"/>
      <c r="L217" s="331"/>
      <c r="M217" s="321" t="s">
        <v>76</v>
      </c>
      <c r="N217" s="321"/>
      <c r="O217" s="321"/>
      <c r="P217" s="321"/>
      <c r="Q217" s="321"/>
      <c r="R217" s="321"/>
      <c r="S217" s="321"/>
      <c r="T217" s="321"/>
      <c r="U217" s="321"/>
      <c r="V217" s="321"/>
      <c r="W217" s="321"/>
      <c r="X217" s="321"/>
      <c r="Y217" s="321"/>
      <c r="Z217" s="321"/>
      <c r="AA217" s="321"/>
      <c r="AB217" s="321"/>
      <c r="AC217" s="321"/>
      <c r="AD217" s="321"/>
      <c r="AE217" s="321"/>
      <c r="AF217" s="321"/>
      <c r="AG217" s="321"/>
      <c r="AH217" s="321"/>
      <c r="AI217" s="321"/>
      <c r="AJ217" s="112"/>
      <c r="AK217" s="322" t="str">
        <f>REPT("g",(AP217))</f>
        <v/>
      </c>
      <c r="AL217" s="323"/>
      <c r="AM217" s="323"/>
      <c r="AN217" s="324"/>
      <c r="AO217" s="116"/>
      <c r="AP217" s="143"/>
      <c r="AQ217" s="1"/>
      <c r="AR217" s="117"/>
      <c r="AS217" s="2"/>
      <c r="AT217" s="2"/>
      <c r="AU217" s="2"/>
      <c r="AV217" s="2"/>
      <c r="AW217" s="2"/>
      <c r="AX217" s="2"/>
      <c r="AY217" s="31"/>
      <c r="AZ217" s="23"/>
      <c r="BA217" s="39"/>
      <c r="BB217" s="39"/>
      <c r="BC217" s="12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4"/>
      <c r="BO217" s="179"/>
      <c r="BP217" s="180"/>
    </row>
    <row r="218" spans="1:68" s="25" customFormat="1" ht="24.75" hidden="1" customHeight="1">
      <c r="A218" s="23"/>
      <c r="B218" s="30"/>
      <c r="C218" s="53"/>
      <c r="D218" s="61"/>
      <c r="E218" s="61"/>
      <c r="F218" s="31"/>
      <c r="G218" s="114"/>
      <c r="H218" s="331"/>
      <c r="I218" s="331"/>
      <c r="J218" s="331"/>
      <c r="K218" s="331"/>
      <c r="L218" s="331"/>
      <c r="M218" s="321" t="s">
        <v>76</v>
      </c>
      <c r="N218" s="321"/>
      <c r="O218" s="321"/>
      <c r="P218" s="321"/>
      <c r="Q218" s="321"/>
      <c r="R218" s="321"/>
      <c r="S218" s="321"/>
      <c r="T218" s="321"/>
      <c r="U218" s="321"/>
      <c r="V218" s="321"/>
      <c r="W218" s="321"/>
      <c r="X218" s="321"/>
      <c r="Y218" s="321"/>
      <c r="Z218" s="321"/>
      <c r="AA218" s="321"/>
      <c r="AB218" s="321"/>
      <c r="AC218" s="321"/>
      <c r="AD218" s="321"/>
      <c r="AE218" s="321"/>
      <c r="AF218" s="321"/>
      <c r="AG218" s="321"/>
      <c r="AH218" s="321"/>
      <c r="AI218" s="321"/>
      <c r="AJ218" s="112"/>
      <c r="AK218" s="322" t="str">
        <f>REPT("g",(AP218))</f>
        <v/>
      </c>
      <c r="AL218" s="323"/>
      <c r="AM218" s="323"/>
      <c r="AN218" s="324"/>
      <c r="AO218" s="116"/>
      <c r="AP218" s="143"/>
      <c r="AQ218" s="1"/>
      <c r="AR218" s="117"/>
      <c r="AS218" s="2"/>
      <c r="AT218" s="2"/>
      <c r="AU218" s="2"/>
      <c r="AV218" s="2"/>
      <c r="AW218" s="2"/>
      <c r="AX218" s="2"/>
      <c r="AY218" s="31"/>
      <c r="AZ218" s="23"/>
      <c r="BA218" s="39"/>
      <c r="BB218" s="39"/>
      <c r="BC218" s="12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4"/>
      <c r="BO218" s="179"/>
      <c r="BP218" s="180"/>
    </row>
    <row r="219" spans="1:68" s="25" customFormat="1" ht="9.9499999999999993" hidden="1" customHeight="1">
      <c r="A219" s="23"/>
      <c r="B219" s="30"/>
      <c r="C219" s="53"/>
      <c r="D219" s="126"/>
      <c r="E219" s="126"/>
      <c r="F219" s="31"/>
      <c r="G219" s="114"/>
      <c r="H219" s="122"/>
      <c r="I219" s="122"/>
      <c r="J219" s="122"/>
      <c r="K219" s="122"/>
      <c r="L219" s="122"/>
      <c r="M219" s="122"/>
      <c r="N219" s="122"/>
      <c r="O219" s="142"/>
      <c r="P219" s="142"/>
      <c r="Q219" s="142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2"/>
      <c r="AK219" s="11"/>
      <c r="AL219" s="11"/>
      <c r="AM219" s="11"/>
      <c r="AN219" s="11"/>
      <c r="AO219" s="116"/>
      <c r="AP219" s="12"/>
      <c r="AQ219" s="127"/>
      <c r="AR219" s="117"/>
      <c r="AS219" s="2"/>
      <c r="AT219" s="2"/>
      <c r="AU219" s="2"/>
      <c r="AV219" s="2"/>
      <c r="AW219" s="2"/>
      <c r="AX219" s="2"/>
      <c r="AY219" s="31"/>
      <c r="AZ219" s="23"/>
      <c r="BA219" s="39"/>
      <c r="BB219" s="39"/>
      <c r="BC219" s="12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4"/>
      <c r="BO219" s="179"/>
      <c r="BP219" s="180"/>
    </row>
    <row r="220" spans="1:68" s="25" customFormat="1" ht="24.95" hidden="1" customHeight="1">
      <c r="A220" s="23"/>
      <c r="B220" s="30"/>
      <c r="C220" s="53"/>
      <c r="D220" s="53"/>
      <c r="E220" s="53"/>
      <c r="F220" s="31"/>
      <c r="G220" s="42"/>
      <c r="H220" s="329" t="s">
        <v>75</v>
      </c>
      <c r="I220" s="329"/>
      <c r="J220" s="329"/>
      <c r="K220" s="329"/>
      <c r="L220" s="329"/>
      <c r="M220" s="321" t="s">
        <v>76</v>
      </c>
      <c r="N220" s="321"/>
      <c r="O220" s="321"/>
      <c r="P220" s="321"/>
      <c r="Q220" s="321"/>
      <c r="R220" s="321"/>
      <c r="S220" s="321"/>
      <c r="T220" s="321"/>
      <c r="U220" s="321"/>
      <c r="V220" s="321"/>
      <c r="W220" s="321"/>
      <c r="X220" s="321"/>
      <c r="Y220" s="321"/>
      <c r="Z220" s="321"/>
      <c r="AA220" s="321"/>
      <c r="AB220" s="321"/>
      <c r="AC220" s="321"/>
      <c r="AD220" s="321"/>
      <c r="AE220" s="321"/>
      <c r="AF220" s="321"/>
      <c r="AG220" s="321"/>
      <c r="AH220" s="321"/>
      <c r="AI220" s="321"/>
      <c r="AJ220" s="112"/>
      <c r="AK220" s="322" t="str">
        <f>REPT("g",(AP220))</f>
        <v/>
      </c>
      <c r="AL220" s="323"/>
      <c r="AM220" s="323"/>
      <c r="AN220" s="324"/>
      <c r="AO220" s="116"/>
      <c r="AP220" s="143"/>
      <c r="AQ220" s="1"/>
      <c r="AR220" s="117"/>
      <c r="AS220" s="2"/>
      <c r="AT220" s="2"/>
      <c r="AU220" s="2"/>
      <c r="AV220" s="2"/>
      <c r="AW220" s="2"/>
      <c r="AX220" s="2"/>
      <c r="AY220" s="31"/>
      <c r="AZ220" s="23"/>
      <c r="BA220" s="39"/>
      <c r="BB220" s="39"/>
      <c r="BC220" s="12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4"/>
      <c r="BO220" s="179"/>
      <c r="BP220" s="180"/>
    </row>
    <row r="221" spans="1:68" s="25" customFormat="1" ht="24.95" hidden="1" customHeight="1">
      <c r="A221" s="23"/>
      <c r="B221" s="30"/>
      <c r="C221" s="53"/>
      <c r="D221" s="61"/>
      <c r="E221" s="61"/>
      <c r="F221" s="31"/>
      <c r="G221" s="114"/>
      <c r="H221" s="329"/>
      <c r="I221" s="329"/>
      <c r="J221" s="329"/>
      <c r="K221" s="329"/>
      <c r="L221" s="329"/>
      <c r="M221" s="321" t="s">
        <v>76</v>
      </c>
      <c r="N221" s="321"/>
      <c r="O221" s="321"/>
      <c r="P221" s="321"/>
      <c r="Q221" s="321"/>
      <c r="R221" s="321"/>
      <c r="S221" s="321"/>
      <c r="T221" s="321"/>
      <c r="U221" s="321"/>
      <c r="V221" s="321"/>
      <c r="W221" s="321"/>
      <c r="X221" s="321"/>
      <c r="Y221" s="321"/>
      <c r="Z221" s="321"/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112"/>
      <c r="AK221" s="322" t="str">
        <f>REPT("g",(AP221))</f>
        <v/>
      </c>
      <c r="AL221" s="323"/>
      <c r="AM221" s="323"/>
      <c r="AN221" s="324"/>
      <c r="AO221" s="116"/>
      <c r="AP221" s="143"/>
      <c r="AQ221" s="1"/>
      <c r="AR221" s="117"/>
      <c r="AS221" s="2"/>
      <c r="AT221" s="2"/>
      <c r="AU221" s="2"/>
      <c r="AV221" s="2"/>
      <c r="AW221" s="2"/>
      <c r="AX221" s="2"/>
      <c r="AY221" s="31"/>
      <c r="AZ221" s="23"/>
      <c r="BA221" s="39"/>
      <c r="BB221" s="39"/>
      <c r="BC221" s="12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4"/>
      <c r="BO221" s="179"/>
      <c r="BP221" s="180"/>
    </row>
    <row r="222" spans="1:68" s="25" customFormat="1" ht="24.95" hidden="1" customHeight="1">
      <c r="A222" s="23"/>
      <c r="B222" s="30"/>
      <c r="C222" s="53"/>
      <c r="D222" s="61"/>
      <c r="E222" s="61"/>
      <c r="F222" s="31"/>
      <c r="G222" s="114"/>
      <c r="H222" s="329"/>
      <c r="I222" s="329"/>
      <c r="J222" s="329"/>
      <c r="K222" s="329"/>
      <c r="L222" s="329"/>
      <c r="M222" s="321" t="s">
        <v>76</v>
      </c>
      <c r="N222" s="321"/>
      <c r="O222" s="321"/>
      <c r="P222" s="321"/>
      <c r="Q222" s="321"/>
      <c r="R222" s="321"/>
      <c r="S222" s="321"/>
      <c r="T222" s="321"/>
      <c r="U222" s="321"/>
      <c r="V222" s="321"/>
      <c r="W222" s="321"/>
      <c r="X222" s="321"/>
      <c r="Y222" s="321"/>
      <c r="Z222" s="321"/>
      <c r="AA222" s="321"/>
      <c r="AB222" s="321"/>
      <c r="AC222" s="321"/>
      <c r="AD222" s="321"/>
      <c r="AE222" s="321"/>
      <c r="AF222" s="321"/>
      <c r="AG222" s="321"/>
      <c r="AH222" s="321"/>
      <c r="AI222" s="321"/>
      <c r="AJ222" s="112"/>
      <c r="AK222" s="322" t="str">
        <f>REPT("g",(AP222))</f>
        <v/>
      </c>
      <c r="AL222" s="323"/>
      <c r="AM222" s="323"/>
      <c r="AN222" s="324"/>
      <c r="AO222" s="116"/>
      <c r="AP222" s="143"/>
      <c r="AQ222" s="1"/>
      <c r="AR222" s="117"/>
      <c r="AS222" s="2"/>
      <c r="AT222" s="2"/>
      <c r="AU222" s="2"/>
      <c r="AV222" s="2"/>
      <c r="AW222" s="2"/>
      <c r="AX222" s="2"/>
      <c r="AY222" s="31"/>
      <c r="AZ222" s="23"/>
      <c r="BA222" s="39"/>
      <c r="BB222" s="39"/>
      <c r="BC222" s="12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4"/>
      <c r="BO222" s="179"/>
      <c r="BP222" s="180"/>
    </row>
    <row r="223" spans="1:68" s="25" customFormat="1" ht="24.95" hidden="1" customHeight="1">
      <c r="A223" s="23"/>
      <c r="B223" s="30"/>
      <c r="C223" s="53"/>
      <c r="D223" s="61"/>
      <c r="E223" s="61"/>
      <c r="F223" s="31"/>
      <c r="G223" s="114"/>
      <c r="H223" s="329"/>
      <c r="I223" s="329"/>
      <c r="J223" s="329"/>
      <c r="K223" s="329"/>
      <c r="L223" s="329"/>
      <c r="M223" s="321" t="s">
        <v>76</v>
      </c>
      <c r="N223" s="321"/>
      <c r="O223" s="321"/>
      <c r="P223" s="321"/>
      <c r="Q223" s="321"/>
      <c r="R223" s="321"/>
      <c r="S223" s="321"/>
      <c r="T223" s="321"/>
      <c r="U223" s="321"/>
      <c r="V223" s="321"/>
      <c r="W223" s="321"/>
      <c r="X223" s="321"/>
      <c r="Y223" s="321"/>
      <c r="Z223" s="321"/>
      <c r="AA223" s="321"/>
      <c r="AB223" s="321"/>
      <c r="AC223" s="321"/>
      <c r="AD223" s="321"/>
      <c r="AE223" s="321"/>
      <c r="AF223" s="321"/>
      <c r="AG223" s="321"/>
      <c r="AH223" s="321"/>
      <c r="AI223" s="321"/>
      <c r="AJ223" s="112"/>
      <c r="AK223" s="322" t="str">
        <f>REPT("g",(AP223))</f>
        <v/>
      </c>
      <c r="AL223" s="323"/>
      <c r="AM223" s="323"/>
      <c r="AN223" s="324"/>
      <c r="AO223" s="116"/>
      <c r="AP223" s="143"/>
      <c r="AQ223" s="1"/>
      <c r="AR223" s="117"/>
      <c r="AS223" s="2"/>
      <c r="AT223" s="2"/>
      <c r="AU223" s="2"/>
      <c r="AV223" s="2"/>
      <c r="AW223" s="2"/>
      <c r="AX223" s="2"/>
      <c r="AY223" s="31"/>
      <c r="AZ223" s="23"/>
      <c r="BA223" s="39"/>
      <c r="BB223" s="39"/>
      <c r="BC223" s="12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4"/>
      <c r="BO223" s="179"/>
      <c r="BP223" s="180"/>
    </row>
    <row r="224" spans="1:68" s="25" customFormat="1" ht="9.9499999999999993" hidden="1" customHeight="1">
      <c r="A224" s="23"/>
      <c r="B224" s="30"/>
      <c r="C224" s="53"/>
      <c r="D224" s="126"/>
      <c r="E224" s="126"/>
      <c r="F224" s="31"/>
      <c r="G224" s="114"/>
      <c r="H224" s="122"/>
      <c r="I224" s="122"/>
      <c r="J224" s="122"/>
      <c r="K224" s="122"/>
      <c r="L224" s="122"/>
      <c r="M224" s="122"/>
      <c r="N224" s="122"/>
      <c r="O224" s="142"/>
      <c r="P224" s="142"/>
      <c r="Q224" s="142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2"/>
      <c r="AK224" s="11"/>
      <c r="AL224" s="11"/>
      <c r="AM224" s="11"/>
      <c r="AN224" s="11"/>
      <c r="AO224" s="116"/>
      <c r="AP224" s="12"/>
      <c r="AQ224" s="127"/>
      <c r="AR224" s="117"/>
      <c r="AS224" s="2"/>
      <c r="AT224" s="2"/>
      <c r="AU224" s="2"/>
      <c r="AV224" s="2"/>
      <c r="AW224" s="2"/>
      <c r="AX224" s="2"/>
      <c r="AY224" s="31"/>
      <c r="AZ224" s="23"/>
      <c r="BA224" s="39"/>
      <c r="BB224" s="39"/>
      <c r="BC224" s="12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4"/>
      <c r="BO224" s="179"/>
      <c r="BP224" s="180"/>
    </row>
    <row r="225" spans="1:68" s="25" customFormat="1" ht="24.95" hidden="1" customHeight="1">
      <c r="A225" s="23"/>
      <c r="B225" s="30"/>
      <c r="C225" s="53"/>
      <c r="D225" s="53"/>
      <c r="E225" s="53"/>
      <c r="F225" s="31"/>
      <c r="G225" s="42"/>
      <c r="H225" s="329" t="s">
        <v>75</v>
      </c>
      <c r="I225" s="329"/>
      <c r="J225" s="329"/>
      <c r="K225" s="329"/>
      <c r="L225" s="329"/>
      <c r="M225" s="321" t="s">
        <v>76</v>
      </c>
      <c r="N225" s="321"/>
      <c r="O225" s="321"/>
      <c r="P225" s="321"/>
      <c r="Q225" s="321"/>
      <c r="R225" s="321"/>
      <c r="S225" s="321"/>
      <c r="T225" s="321"/>
      <c r="U225" s="321"/>
      <c r="V225" s="321"/>
      <c r="W225" s="321"/>
      <c r="X225" s="321"/>
      <c r="Y225" s="321"/>
      <c r="Z225" s="321"/>
      <c r="AA225" s="321"/>
      <c r="AB225" s="321"/>
      <c r="AC225" s="321"/>
      <c r="AD225" s="321"/>
      <c r="AE225" s="321"/>
      <c r="AF225" s="321"/>
      <c r="AG225" s="321"/>
      <c r="AH225" s="321"/>
      <c r="AI225" s="321"/>
      <c r="AJ225" s="112"/>
      <c r="AK225" s="322" t="str">
        <f>REPT("g",(AP225))</f>
        <v/>
      </c>
      <c r="AL225" s="323"/>
      <c r="AM225" s="323"/>
      <c r="AN225" s="324"/>
      <c r="AO225" s="116"/>
      <c r="AP225" s="143"/>
      <c r="AQ225" s="1"/>
      <c r="AR225" s="117"/>
      <c r="AS225" s="2"/>
      <c r="AT225" s="2"/>
      <c r="AU225" s="2"/>
      <c r="AV225" s="2"/>
      <c r="AW225" s="2"/>
      <c r="AX225" s="2"/>
      <c r="AY225" s="31"/>
      <c r="AZ225" s="23"/>
      <c r="BA225" s="39"/>
      <c r="BB225" s="39"/>
      <c r="BC225" s="12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4"/>
      <c r="BO225" s="179"/>
      <c r="BP225" s="180"/>
    </row>
    <row r="226" spans="1:68" s="25" customFormat="1" ht="24.95" hidden="1" customHeight="1">
      <c r="A226" s="23"/>
      <c r="B226" s="30"/>
      <c r="C226" s="53"/>
      <c r="D226" s="61"/>
      <c r="E226" s="61"/>
      <c r="F226" s="31"/>
      <c r="G226" s="114"/>
      <c r="H226" s="329"/>
      <c r="I226" s="329"/>
      <c r="J226" s="329"/>
      <c r="K226" s="329"/>
      <c r="L226" s="329"/>
      <c r="M226" s="321" t="s">
        <v>76</v>
      </c>
      <c r="N226" s="321"/>
      <c r="O226" s="321"/>
      <c r="P226" s="321"/>
      <c r="Q226" s="321"/>
      <c r="R226" s="321"/>
      <c r="S226" s="321"/>
      <c r="T226" s="321"/>
      <c r="U226" s="321"/>
      <c r="V226" s="321"/>
      <c r="W226" s="321"/>
      <c r="X226" s="321"/>
      <c r="Y226" s="321"/>
      <c r="Z226" s="321"/>
      <c r="AA226" s="321"/>
      <c r="AB226" s="321"/>
      <c r="AC226" s="321"/>
      <c r="AD226" s="321"/>
      <c r="AE226" s="321"/>
      <c r="AF226" s="321"/>
      <c r="AG226" s="321"/>
      <c r="AH226" s="321"/>
      <c r="AI226" s="321"/>
      <c r="AJ226" s="112"/>
      <c r="AK226" s="322" t="str">
        <f>REPT("g",(AP226))</f>
        <v/>
      </c>
      <c r="AL226" s="323"/>
      <c r="AM226" s="323"/>
      <c r="AN226" s="324"/>
      <c r="AO226" s="116"/>
      <c r="AP226" s="143"/>
      <c r="AQ226" s="1"/>
      <c r="AR226" s="117"/>
      <c r="AS226" s="2"/>
      <c r="AT226" s="2"/>
      <c r="AU226" s="2"/>
      <c r="AV226" s="2"/>
      <c r="AW226" s="2"/>
      <c r="AX226" s="2"/>
      <c r="AY226" s="31"/>
      <c r="AZ226" s="23"/>
      <c r="BA226" s="39"/>
      <c r="BB226" s="39"/>
      <c r="BC226" s="12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4"/>
      <c r="BO226" s="179"/>
      <c r="BP226" s="180"/>
    </row>
    <row r="227" spans="1:68" s="25" customFormat="1" ht="24.95" hidden="1" customHeight="1">
      <c r="A227" s="23"/>
      <c r="B227" s="30"/>
      <c r="C227" s="53"/>
      <c r="D227" s="61"/>
      <c r="E227" s="61"/>
      <c r="F227" s="31"/>
      <c r="G227" s="114"/>
      <c r="H227" s="329"/>
      <c r="I227" s="329"/>
      <c r="J227" s="329"/>
      <c r="K227" s="329"/>
      <c r="L227" s="329"/>
      <c r="M227" s="321" t="s">
        <v>76</v>
      </c>
      <c r="N227" s="321"/>
      <c r="O227" s="321"/>
      <c r="P227" s="321"/>
      <c r="Q227" s="321"/>
      <c r="R227" s="321"/>
      <c r="S227" s="321"/>
      <c r="T227" s="321"/>
      <c r="U227" s="321"/>
      <c r="V227" s="321"/>
      <c r="W227" s="321"/>
      <c r="X227" s="321"/>
      <c r="Y227" s="321"/>
      <c r="Z227" s="321"/>
      <c r="AA227" s="321"/>
      <c r="AB227" s="321"/>
      <c r="AC227" s="321"/>
      <c r="AD227" s="321"/>
      <c r="AE227" s="321"/>
      <c r="AF227" s="321"/>
      <c r="AG227" s="321"/>
      <c r="AH227" s="321"/>
      <c r="AI227" s="321"/>
      <c r="AJ227" s="112"/>
      <c r="AK227" s="322" t="str">
        <f>REPT("g",(AP227))</f>
        <v/>
      </c>
      <c r="AL227" s="323"/>
      <c r="AM227" s="323"/>
      <c r="AN227" s="324"/>
      <c r="AO227" s="116"/>
      <c r="AP227" s="143"/>
      <c r="AQ227" s="1"/>
      <c r="AR227" s="117"/>
      <c r="AS227" s="2"/>
      <c r="AT227" s="2"/>
      <c r="AU227" s="2"/>
      <c r="AV227" s="2"/>
      <c r="AW227" s="2"/>
      <c r="AX227" s="2"/>
      <c r="AY227" s="31"/>
      <c r="AZ227" s="23"/>
      <c r="BA227" s="39"/>
      <c r="BB227" s="39"/>
      <c r="BC227" s="12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4"/>
      <c r="BO227" s="179"/>
      <c r="BP227" s="180"/>
    </row>
    <row r="228" spans="1:68" s="25" customFormat="1" ht="24.95" hidden="1" customHeight="1">
      <c r="A228" s="23"/>
      <c r="B228" s="30"/>
      <c r="C228" s="53"/>
      <c r="D228" s="61"/>
      <c r="E228" s="61"/>
      <c r="F228" s="31"/>
      <c r="G228" s="114"/>
      <c r="H228" s="329"/>
      <c r="I228" s="329"/>
      <c r="J228" s="329"/>
      <c r="K228" s="329"/>
      <c r="L228" s="329"/>
      <c r="M228" s="321" t="s">
        <v>76</v>
      </c>
      <c r="N228" s="321"/>
      <c r="O228" s="321"/>
      <c r="P228" s="321"/>
      <c r="Q228" s="321"/>
      <c r="R228" s="321"/>
      <c r="S228" s="321"/>
      <c r="T228" s="321"/>
      <c r="U228" s="321"/>
      <c r="V228" s="321"/>
      <c r="W228" s="321"/>
      <c r="X228" s="321"/>
      <c r="Y228" s="321"/>
      <c r="Z228" s="321"/>
      <c r="AA228" s="321"/>
      <c r="AB228" s="321"/>
      <c r="AC228" s="321"/>
      <c r="AD228" s="321"/>
      <c r="AE228" s="321"/>
      <c r="AF228" s="321"/>
      <c r="AG228" s="321"/>
      <c r="AH228" s="321"/>
      <c r="AI228" s="321"/>
      <c r="AJ228" s="112"/>
      <c r="AK228" s="322" t="str">
        <f>REPT("g",(AP228))</f>
        <v/>
      </c>
      <c r="AL228" s="323"/>
      <c r="AM228" s="323"/>
      <c r="AN228" s="324"/>
      <c r="AO228" s="116"/>
      <c r="AP228" s="143"/>
      <c r="AQ228" s="1"/>
      <c r="AR228" s="117"/>
      <c r="AS228" s="2"/>
      <c r="AT228" s="2"/>
      <c r="AU228" s="2"/>
      <c r="AV228" s="2"/>
      <c r="AW228" s="2"/>
      <c r="AX228" s="2"/>
      <c r="AY228" s="31"/>
      <c r="AZ228" s="23"/>
      <c r="BA228" s="39"/>
      <c r="BB228" s="39"/>
      <c r="BC228" s="12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4"/>
      <c r="BO228" s="179"/>
      <c r="BP228" s="180"/>
    </row>
    <row r="229" spans="1:68" s="25" customFormat="1" ht="9.9499999999999993" hidden="1" customHeight="1">
      <c r="A229" s="23"/>
      <c r="B229" s="30"/>
      <c r="C229" s="53"/>
      <c r="D229" s="126"/>
      <c r="E229" s="126"/>
      <c r="F229" s="31"/>
      <c r="G229" s="114"/>
      <c r="H229" s="122"/>
      <c r="I229" s="122"/>
      <c r="J229" s="122"/>
      <c r="K229" s="122"/>
      <c r="L229" s="122"/>
      <c r="M229" s="122"/>
      <c r="N229" s="122"/>
      <c r="O229" s="142"/>
      <c r="P229" s="142"/>
      <c r="Q229" s="142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2"/>
      <c r="AK229" s="11"/>
      <c r="AL229" s="11"/>
      <c r="AM229" s="11"/>
      <c r="AN229" s="11"/>
      <c r="AO229" s="116"/>
      <c r="AP229" s="12"/>
      <c r="AQ229" s="127"/>
      <c r="AR229" s="117"/>
      <c r="AS229" s="2"/>
      <c r="AT229" s="2"/>
      <c r="AU229" s="2"/>
      <c r="AV229" s="2"/>
      <c r="AW229" s="2"/>
      <c r="AX229" s="2"/>
      <c r="AY229" s="31"/>
      <c r="AZ229" s="23"/>
      <c r="BA229" s="39"/>
      <c r="BB229" s="39"/>
      <c r="BC229" s="12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4"/>
      <c r="BO229" s="179"/>
      <c r="BP229" s="180"/>
    </row>
    <row r="230" spans="1:68" s="25" customFormat="1" ht="9.9499999999999993" hidden="1" customHeight="1">
      <c r="A230" s="23"/>
      <c r="B230" s="30"/>
      <c r="C230" s="53"/>
      <c r="D230" s="126"/>
      <c r="E230" s="126"/>
      <c r="F230" s="31"/>
      <c r="G230" s="128"/>
      <c r="H230" s="129"/>
      <c r="I230" s="129"/>
      <c r="J230" s="129"/>
      <c r="K230" s="129"/>
      <c r="L230" s="129"/>
      <c r="M230" s="129"/>
      <c r="N230" s="129"/>
      <c r="O230" s="130"/>
      <c r="P230" s="130"/>
      <c r="Q230" s="130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2"/>
      <c r="AK230" s="15"/>
      <c r="AL230" s="15"/>
      <c r="AM230" s="15"/>
      <c r="AN230" s="15"/>
      <c r="AO230" s="133"/>
      <c r="AP230" s="16"/>
      <c r="AQ230" s="134"/>
      <c r="AR230" s="135"/>
      <c r="AS230" s="2"/>
      <c r="AT230" s="2"/>
      <c r="AU230" s="2"/>
      <c r="AV230" s="2"/>
      <c r="AW230" s="2"/>
      <c r="AX230" s="2"/>
      <c r="AY230" s="31"/>
      <c r="AZ230" s="23"/>
      <c r="BA230" s="39"/>
      <c r="BB230" s="39"/>
      <c r="BC230" s="12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4"/>
      <c r="BO230" s="179"/>
      <c r="BP230" s="180"/>
    </row>
    <row r="231" spans="1:68" s="25" customFormat="1" ht="67.5" hidden="1" customHeight="1">
      <c r="A231" s="23"/>
      <c r="B231" s="30"/>
      <c r="C231" s="53"/>
      <c r="D231" s="54"/>
      <c r="E231" s="53"/>
      <c r="F231" s="53"/>
      <c r="G231" s="2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312" t="s">
        <v>2</v>
      </c>
      <c r="AN231" s="312"/>
      <c r="AO231" s="55"/>
      <c r="AP231" s="244" t="s">
        <v>44</v>
      </c>
      <c r="AQ231" s="63"/>
      <c r="AR231" s="56"/>
      <c r="AS231" s="56"/>
      <c r="AT231" s="2"/>
      <c r="AU231" s="57"/>
      <c r="AV231" s="2"/>
      <c r="AW231" s="57"/>
      <c r="AX231" s="55"/>
      <c r="AY231" s="52"/>
      <c r="AZ231" s="23"/>
      <c r="BA231" s="39"/>
      <c r="BB231" s="39"/>
      <c r="BC231" s="12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4"/>
      <c r="BO231" s="179"/>
      <c r="BP231" s="180"/>
    </row>
    <row r="232" spans="1:68" ht="24" hidden="1" customHeight="1">
      <c r="B232" s="30"/>
      <c r="C232" s="53"/>
      <c r="D232" s="54"/>
      <c r="E232" s="53"/>
      <c r="F232" s="53"/>
      <c r="G232" s="2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312" t="s">
        <v>2</v>
      </c>
      <c r="AN232" s="312"/>
      <c r="AO232" s="55"/>
      <c r="AP232" s="244" t="s">
        <v>44</v>
      </c>
      <c r="AQ232" s="63"/>
      <c r="AR232" s="56"/>
      <c r="AS232" s="56"/>
      <c r="AT232" s="2"/>
      <c r="AU232" s="57"/>
      <c r="AV232" s="2"/>
      <c r="AW232" s="57"/>
      <c r="AX232" s="55"/>
      <c r="AY232" s="52"/>
      <c r="BA232" s="23"/>
      <c r="BB232" s="23"/>
      <c r="BC232" s="73"/>
      <c r="BD232" s="113"/>
      <c r="BE232" s="58"/>
      <c r="BF232" s="58"/>
      <c r="BG232" s="58"/>
      <c r="BH232" s="58"/>
      <c r="BI232" s="58"/>
      <c r="BJ232" s="58"/>
    </row>
    <row r="233" spans="1:68" ht="22.5" hidden="1" customHeight="1">
      <c r="B233" s="30"/>
      <c r="C233" s="53"/>
      <c r="D233" s="313">
        <v>7</v>
      </c>
      <c r="E233" s="313"/>
      <c r="F233" s="59"/>
      <c r="G233" s="314" t="s">
        <v>219</v>
      </c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5" t="str">
        <f>IF(D233=7,Compétences!$K$4,IF(D233=8,Compétences!$K$8,""))</f>
        <v>Utiliser les codes sociaux liés au contexte professionnel</v>
      </c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6"/>
      <c r="AM233" s="317">
        <f>IFERROR(AVERAGE(J237:J289),"")</f>
        <v>2</v>
      </c>
      <c r="AN233" s="318"/>
      <c r="AO233" s="92"/>
      <c r="AP233" s="325" t="str">
        <f>IFERROR(AVERAGE(H237:H247),"")</f>
        <v/>
      </c>
      <c r="AQ233" s="92"/>
      <c r="AR233" s="60"/>
      <c r="AS233" s="2"/>
      <c r="AT233" s="2"/>
      <c r="AU233" s="2"/>
      <c r="AV233" s="2"/>
      <c r="AW233" s="2"/>
      <c r="AX233" s="2"/>
      <c r="AY233" s="31"/>
      <c r="BA233" s="23"/>
      <c r="BB233" s="23"/>
      <c r="BC233" s="73"/>
      <c r="BD233" s="113"/>
      <c r="BE233" s="58"/>
      <c r="BF233" s="58"/>
      <c r="BG233" s="58"/>
      <c r="BH233" s="58"/>
      <c r="BI233" s="58"/>
      <c r="BJ233" s="58"/>
    </row>
    <row r="234" spans="1:68" s="25" customFormat="1" ht="24.95" hidden="1" customHeight="1">
      <c r="A234" s="23"/>
      <c r="B234" s="30"/>
      <c r="C234" s="53"/>
      <c r="D234" s="313"/>
      <c r="E234" s="313"/>
      <c r="F234" s="59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5"/>
      <c r="V234" s="315"/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6"/>
      <c r="AM234" s="319"/>
      <c r="AN234" s="320"/>
      <c r="AO234" s="92"/>
      <c r="AP234" s="326"/>
      <c r="AQ234" s="92"/>
      <c r="AR234" s="60"/>
      <c r="AS234" s="2"/>
      <c r="AT234" s="2"/>
      <c r="AU234" s="2"/>
      <c r="AV234" s="2"/>
      <c r="AW234" s="2"/>
      <c r="AX234" s="2"/>
      <c r="AY234" s="31"/>
      <c r="AZ234" s="23"/>
      <c r="BA234" s="39"/>
      <c r="BB234" s="39"/>
      <c r="BC234" s="12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4"/>
      <c r="BO234" s="179"/>
      <c r="BP234" s="180"/>
    </row>
    <row r="235" spans="1:68" s="25" customFormat="1" ht="24.75" hidden="1" customHeight="1">
      <c r="A235" s="23"/>
      <c r="B235" s="62"/>
      <c r="C235" s="68"/>
      <c r="D235" s="71"/>
      <c r="E235" s="68"/>
      <c r="F235" s="68"/>
      <c r="G235" s="63"/>
      <c r="H235" s="66"/>
      <c r="I235" s="66"/>
      <c r="J235" s="66"/>
      <c r="K235" s="66"/>
      <c r="L235" s="247"/>
      <c r="M235" s="247"/>
      <c r="N235" s="67"/>
      <c r="O235" s="67"/>
      <c r="P235" s="68"/>
      <c r="Q235" s="247"/>
      <c r="R235" s="247"/>
      <c r="S235" s="247"/>
      <c r="T235" s="247"/>
      <c r="U235" s="327"/>
      <c r="V235" s="327"/>
      <c r="W235" s="327"/>
      <c r="X235" s="247"/>
      <c r="Y235" s="247"/>
      <c r="Z235" s="67"/>
      <c r="AA235" s="327"/>
      <c r="AB235" s="327"/>
      <c r="AC235" s="327"/>
      <c r="AD235" s="328"/>
      <c r="AE235" s="328"/>
      <c r="AF235" s="67"/>
      <c r="AG235" s="67"/>
      <c r="AH235" s="69"/>
      <c r="AI235" s="69"/>
      <c r="AJ235" s="69"/>
      <c r="AK235" s="70"/>
      <c r="AL235" s="70"/>
      <c r="AM235" s="70"/>
      <c r="AN235" s="70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4"/>
      <c r="AZ235" s="23"/>
      <c r="BA235" s="39"/>
      <c r="BB235" s="39"/>
      <c r="BC235" s="12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4"/>
      <c r="BO235" s="179"/>
      <c r="BP235" s="180"/>
    </row>
    <row r="236" spans="1:68" s="25" customFormat="1" ht="24.75" hidden="1" customHeight="1">
      <c r="A236" s="23"/>
      <c r="B236" s="30"/>
      <c r="C236" s="53"/>
      <c r="D236" s="126"/>
      <c r="E236" s="126"/>
      <c r="F236" s="53"/>
      <c r="G236" s="136"/>
      <c r="H236" s="303" t="s">
        <v>44</v>
      </c>
      <c r="I236" s="303"/>
      <c r="J236" s="186" t="s">
        <v>2</v>
      </c>
      <c r="K236" s="304" t="s">
        <v>49</v>
      </c>
      <c r="L236" s="304"/>
      <c r="M236" s="137"/>
      <c r="N236" s="137"/>
      <c r="O236" s="138"/>
      <c r="P236" s="138"/>
      <c r="Q236" s="138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77"/>
      <c r="AK236" s="13"/>
      <c r="AL236" s="13"/>
      <c r="AM236" s="13"/>
      <c r="AN236" s="13"/>
      <c r="AO236" s="75"/>
      <c r="AP236" s="14"/>
      <c r="AQ236" s="2"/>
      <c r="AR236" s="135"/>
      <c r="AS236" s="2"/>
      <c r="AT236" s="2"/>
      <c r="AU236" s="2"/>
      <c r="AV236" s="2"/>
      <c r="AW236" s="2"/>
      <c r="AX236" s="2"/>
      <c r="AY236" s="31"/>
      <c r="AZ236" s="23"/>
      <c r="BA236" s="39"/>
      <c r="BB236" s="39"/>
      <c r="BC236" s="12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4"/>
      <c r="BO236" s="179"/>
      <c r="BP236" s="180"/>
    </row>
    <row r="237" spans="1:68" s="25" customFormat="1" ht="9.9499999999999993" hidden="1" customHeight="1">
      <c r="A237" s="23"/>
      <c r="B237" s="210"/>
      <c r="C237" s="105"/>
      <c r="D237" s="105"/>
      <c r="E237" s="105"/>
      <c r="F237" s="106"/>
      <c r="G237" s="163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9"/>
      <c r="AI237" s="109"/>
      <c r="AJ237" s="109"/>
      <c r="AK237" s="110"/>
      <c r="AL237" s="110"/>
      <c r="AM237" s="110"/>
      <c r="AN237" s="110"/>
      <c r="AO237" s="111"/>
      <c r="AP237" s="111"/>
      <c r="AQ237" s="111"/>
      <c r="AR237" s="81"/>
      <c r="AS237" s="2"/>
      <c r="AT237" s="2"/>
      <c r="AU237" s="2"/>
      <c r="AV237" s="2"/>
      <c r="AW237" s="2"/>
      <c r="AX237" s="2"/>
      <c r="AY237" s="31"/>
      <c r="AZ237" s="23"/>
      <c r="BA237" s="39"/>
      <c r="BB237" s="39"/>
      <c r="BC237" s="12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4"/>
      <c r="BO237" s="179"/>
      <c r="BP237" s="180"/>
    </row>
    <row r="238" spans="1:68" s="25" customFormat="1" ht="24.95" hidden="1" customHeight="1">
      <c r="A238" s="23"/>
      <c r="B238" s="30"/>
      <c r="C238" s="305"/>
      <c r="D238" s="305"/>
      <c r="E238" s="165" t="s">
        <v>7</v>
      </c>
      <c r="F238" s="174"/>
      <c r="G238" s="144" t="s">
        <v>41</v>
      </c>
      <c r="H238" s="306" t="str">
        <f>IFERROR(AVERAGE(AP242:AP245),"")</f>
        <v/>
      </c>
      <c r="I238" s="307"/>
      <c r="J238" s="171"/>
      <c r="K238" s="308" t="s">
        <v>203</v>
      </c>
      <c r="L238" s="309"/>
      <c r="M238" s="310" t="str">
        <f>IF(AND(D233=7,$K$255="CT 1"),Compétences!$M$4,IF(AND(D233=7,$K$255="CT 2"),Compétences!$M$5,IF(AND(D233=8,$K$255="CT 1"),Compétences!$M$8,IF(AND(D233=8,$K$255="CT 2"),Compétences!$M$9,""))))</f>
        <v>Respecte les règles et s’interroge sur les codes implicites</v>
      </c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1"/>
      <c r="AJ238" s="112"/>
      <c r="AK238" s="286" t="s">
        <v>112</v>
      </c>
      <c r="AL238" s="287"/>
      <c r="AM238" s="287"/>
      <c r="AN238" s="288"/>
      <c r="AO238" s="1"/>
      <c r="AP238" s="1"/>
      <c r="AQ238" s="1"/>
      <c r="AR238" s="30"/>
      <c r="AS238" s="53"/>
      <c r="AT238" s="53"/>
      <c r="AU238" s="53"/>
      <c r="AV238" s="17"/>
      <c r="AW238" s="17"/>
      <c r="AX238" s="2"/>
      <c r="AY238" s="31"/>
      <c r="AZ238" s="23"/>
      <c r="BA238" s="39"/>
      <c r="BB238" s="39"/>
      <c r="BC238" s="12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4"/>
      <c r="BO238" s="179"/>
      <c r="BP238" s="180"/>
    </row>
    <row r="239" spans="1:68" s="25" customFormat="1" ht="24.95" hidden="1" customHeight="1">
      <c r="A239" s="23"/>
      <c r="B239" s="30"/>
      <c r="C239" s="164"/>
      <c r="D239" s="164"/>
      <c r="E239" s="166"/>
      <c r="F239" s="167"/>
      <c r="G239" s="144"/>
      <c r="H239" s="168"/>
      <c r="I239" s="168"/>
      <c r="J239" s="169"/>
      <c r="K239" s="170"/>
      <c r="L239" s="170"/>
      <c r="M239" s="170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12"/>
      <c r="AK239" s="1"/>
      <c r="AL239" s="1"/>
      <c r="AM239" s="1"/>
      <c r="AN239" s="1"/>
      <c r="AO239" s="1"/>
      <c r="AP239" s="1"/>
      <c r="AQ239" s="1"/>
      <c r="AR239" s="30"/>
      <c r="AS239" s="53"/>
      <c r="AT239" s="53"/>
      <c r="AU239" s="53"/>
      <c r="AV239" s="17"/>
      <c r="AW239" s="17"/>
      <c r="AX239" s="2"/>
      <c r="AY239" s="31"/>
      <c r="AZ239" s="23"/>
      <c r="BA239" s="39"/>
      <c r="BB239" s="39"/>
      <c r="BC239" s="12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4"/>
      <c r="BO239" s="179"/>
      <c r="BP239" s="180"/>
    </row>
    <row r="240" spans="1:68" s="25" customFormat="1" ht="24.95" hidden="1" customHeight="1">
      <c r="A240" s="23"/>
      <c r="B240" s="30"/>
      <c r="C240" s="164"/>
      <c r="D240" s="164"/>
      <c r="E240" s="166"/>
      <c r="F240" s="167"/>
      <c r="G240" s="144"/>
      <c r="H240" s="289"/>
      <c r="I240" s="289"/>
      <c r="J240" s="289"/>
      <c r="K240" s="289"/>
      <c r="L240" s="289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112"/>
      <c r="AK240" s="4" t="s">
        <v>5</v>
      </c>
      <c r="AL240" s="100" t="s">
        <v>6</v>
      </c>
      <c r="AM240" s="101" t="s">
        <v>3</v>
      </c>
      <c r="AN240" s="3" t="s">
        <v>4</v>
      </c>
      <c r="AO240" s="1"/>
      <c r="AP240" s="172"/>
      <c r="AQ240" s="1"/>
      <c r="AR240" s="30"/>
      <c r="AS240" s="53"/>
      <c r="AT240" s="53"/>
      <c r="AU240" s="53"/>
      <c r="AV240" s="17"/>
      <c r="AW240" s="17"/>
      <c r="AX240" s="2"/>
      <c r="AY240" s="31"/>
      <c r="AZ240" s="23"/>
      <c r="BA240" s="39"/>
      <c r="BB240" s="39"/>
      <c r="BC240" s="12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4"/>
      <c r="BO240" s="179"/>
      <c r="BP240" s="180"/>
    </row>
    <row r="241" spans="1:68" s="25" customFormat="1" ht="24.95" hidden="1" customHeight="1">
      <c r="A241" s="23"/>
      <c r="B241" s="30"/>
      <c r="C241" s="164"/>
      <c r="D241" s="164"/>
      <c r="E241" s="166"/>
      <c r="F241" s="167"/>
      <c r="G241" s="144"/>
      <c r="H241" s="290"/>
      <c r="I241" s="290"/>
      <c r="J241" s="290"/>
      <c r="K241" s="290"/>
      <c r="L241" s="290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112"/>
      <c r="AK241" s="1"/>
      <c r="AL241" s="1"/>
      <c r="AM241" s="1"/>
      <c r="AN241" s="1"/>
      <c r="AO241" s="1"/>
      <c r="AP241" s="1"/>
      <c r="AQ241" s="1"/>
      <c r="AR241" s="30"/>
      <c r="AS241" s="53"/>
      <c r="AT241" s="53"/>
      <c r="AU241" s="53"/>
      <c r="AV241" s="17"/>
      <c r="AW241" s="17"/>
      <c r="AX241" s="2"/>
      <c r="AY241" s="31"/>
      <c r="AZ241" s="23"/>
      <c r="BA241" s="39"/>
      <c r="BB241" s="39"/>
      <c r="BC241" s="12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4"/>
      <c r="BO241" s="179"/>
      <c r="BP241" s="180"/>
    </row>
    <row r="242" spans="1:68" s="25" customFormat="1" ht="25.35" hidden="1" customHeight="1">
      <c r="A242" s="23"/>
      <c r="B242" s="30"/>
      <c r="C242" s="53"/>
      <c r="D242" s="53"/>
      <c r="E242" s="53"/>
      <c r="F242" s="31"/>
      <c r="G242" s="42"/>
      <c r="H242" s="293" t="str">
        <f>M238</f>
        <v>Respecte les règles et s’interroge sur les codes implicites</v>
      </c>
      <c r="I242" s="293"/>
      <c r="J242" s="293"/>
      <c r="K242" s="293"/>
      <c r="L242" s="293"/>
      <c r="M242" s="321" t="s">
        <v>76</v>
      </c>
      <c r="N242" s="321"/>
      <c r="O242" s="321"/>
      <c r="P242" s="321"/>
      <c r="Q242" s="321"/>
      <c r="R242" s="321"/>
      <c r="S242" s="321"/>
      <c r="T242" s="321"/>
      <c r="U242" s="321"/>
      <c r="V242" s="321"/>
      <c r="W242" s="321"/>
      <c r="X242" s="321"/>
      <c r="Y242" s="321"/>
      <c r="Z242" s="321"/>
      <c r="AA242" s="321"/>
      <c r="AB242" s="321"/>
      <c r="AC242" s="321"/>
      <c r="AD242" s="321"/>
      <c r="AE242" s="321"/>
      <c r="AF242" s="321"/>
      <c r="AG242" s="321"/>
      <c r="AH242" s="321"/>
      <c r="AI242" s="321"/>
      <c r="AJ242" s="112"/>
      <c r="AK242" s="322" t="str">
        <f>REPT("g",(AP242))</f>
        <v/>
      </c>
      <c r="AL242" s="323"/>
      <c r="AM242" s="323"/>
      <c r="AN242" s="324"/>
      <c r="AO242" s="116"/>
      <c r="AP242" s="143"/>
      <c r="AQ242" s="1"/>
      <c r="AR242" s="117"/>
      <c r="AS242" s="2"/>
      <c r="AT242" s="2"/>
      <c r="AU242" s="2"/>
      <c r="AV242" s="2"/>
      <c r="AW242" s="2"/>
      <c r="AX242" s="2"/>
      <c r="AY242" s="31"/>
      <c r="AZ242" s="23"/>
      <c r="BA242" s="39"/>
      <c r="BB242" s="39"/>
      <c r="BC242" s="12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4"/>
      <c r="BO242" s="179"/>
      <c r="BP242" s="180"/>
    </row>
    <row r="243" spans="1:68" s="25" customFormat="1" ht="24.95" hidden="1" customHeight="1">
      <c r="A243" s="23"/>
      <c r="B243" s="30"/>
      <c r="C243" s="53"/>
      <c r="D243" s="61"/>
      <c r="E243" s="61"/>
      <c r="F243" s="31"/>
      <c r="G243" s="114"/>
      <c r="H243" s="293"/>
      <c r="I243" s="293"/>
      <c r="J243" s="293"/>
      <c r="K243" s="293"/>
      <c r="L243" s="293"/>
      <c r="M243" s="321" t="s">
        <v>76</v>
      </c>
      <c r="N243" s="321"/>
      <c r="O243" s="321"/>
      <c r="P243" s="321"/>
      <c r="Q243" s="321"/>
      <c r="R243" s="321"/>
      <c r="S243" s="321"/>
      <c r="T243" s="321"/>
      <c r="U243" s="321"/>
      <c r="V243" s="321"/>
      <c r="W243" s="321"/>
      <c r="X243" s="321"/>
      <c r="Y243" s="321"/>
      <c r="Z243" s="321"/>
      <c r="AA243" s="321"/>
      <c r="AB243" s="321"/>
      <c r="AC243" s="321"/>
      <c r="AD243" s="321"/>
      <c r="AE243" s="321"/>
      <c r="AF243" s="321"/>
      <c r="AG243" s="321"/>
      <c r="AH243" s="321"/>
      <c r="AI243" s="321"/>
      <c r="AJ243" s="112"/>
      <c r="AK243" s="322" t="str">
        <f>REPT("g",(AP243))</f>
        <v/>
      </c>
      <c r="AL243" s="323"/>
      <c r="AM243" s="323"/>
      <c r="AN243" s="324"/>
      <c r="AO243" s="116"/>
      <c r="AP243" s="143"/>
      <c r="AQ243" s="1"/>
      <c r="AR243" s="117"/>
      <c r="AS243" s="2"/>
      <c r="AT243" s="2"/>
      <c r="AU243" s="2"/>
      <c r="AV243" s="2"/>
      <c r="AW243" s="2"/>
      <c r="AX243" s="2"/>
      <c r="AY243" s="31"/>
      <c r="AZ243" s="23"/>
      <c r="BA243" s="39"/>
      <c r="BB243" s="39"/>
      <c r="BC243" s="12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4"/>
      <c r="BO243" s="179"/>
      <c r="BP243" s="180"/>
    </row>
    <row r="244" spans="1:68" s="25" customFormat="1" ht="24.95" hidden="1" customHeight="1">
      <c r="A244" s="23"/>
      <c r="B244" s="30"/>
      <c r="C244" s="53"/>
      <c r="D244" s="61"/>
      <c r="E244" s="61"/>
      <c r="F244" s="31"/>
      <c r="G244" s="114"/>
      <c r="H244" s="293"/>
      <c r="I244" s="293"/>
      <c r="J244" s="293"/>
      <c r="K244" s="293"/>
      <c r="L244" s="293"/>
      <c r="M244" s="321" t="s">
        <v>76</v>
      </c>
      <c r="N244" s="321"/>
      <c r="O244" s="321"/>
      <c r="P244" s="321"/>
      <c r="Q244" s="321"/>
      <c r="R244" s="321"/>
      <c r="S244" s="321"/>
      <c r="T244" s="321"/>
      <c r="U244" s="321"/>
      <c r="V244" s="321"/>
      <c r="W244" s="321"/>
      <c r="X244" s="321"/>
      <c r="Y244" s="321"/>
      <c r="Z244" s="321"/>
      <c r="AA244" s="321"/>
      <c r="AB244" s="321"/>
      <c r="AC244" s="321"/>
      <c r="AD244" s="321"/>
      <c r="AE244" s="321"/>
      <c r="AF244" s="321"/>
      <c r="AG244" s="321"/>
      <c r="AH244" s="321"/>
      <c r="AI244" s="321"/>
      <c r="AJ244" s="112"/>
      <c r="AK244" s="322" t="str">
        <f>REPT("g",(AP244))</f>
        <v/>
      </c>
      <c r="AL244" s="323"/>
      <c r="AM244" s="323"/>
      <c r="AN244" s="324"/>
      <c r="AO244" s="116"/>
      <c r="AP244" s="143"/>
      <c r="AQ244" s="1"/>
      <c r="AR244" s="117"/>
      <c r="AS244" s="2"/>
      <c r="AT244" s="2"/>
      <c r="AU244" s="2"/>
      <c r="AV244" s="2"/>
      <c r="AW244" s="2"/>
      <c r="AX244" s="2"/>
      <c r="AY244" s="31"/>
      <c r="AZ244" s="23"/>
      <c r="BA244" s="39"/>
      <c r="BB244" s="39"/>
      <c r="BC244" s="12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4"/>
      <c r="BO244" s="179"/>
      <c r="BP244" s="180"/>
    </row>
    <row r="245" spans="1:68" s="25" customFormat="1" ht="24.95" hidden="1" customHeight="1">
      <c r="A245" s="23"/>
      <c r="B245" s="30"/>
      <c r="C245" s="53"/>
      <c r="D245" s="61"/>
      <c r="E245" s="61"/>
      <c r="F245" s="31"/>
      <c r="G245" s="114"/>
      <c r="H245" s="293"/>
      <c r="I245" s="293"/>
      <c r="J245" s="293"/>
      <c r="K245" s="293"/>
      <c r="L245" s="293"/>
      <c r="M245" s="321" t="s">
        <v>76</v>
      </c>
      <c r="N245" s="321"/>
      <c r="O245" s="321"/>
      <c r="P245" s="321"/>
      <c r="Q245" s="321"/>
      <c r="R245" s="321"/>
      <c r="S245" s="321"/>
      <c r="T245" s="321"/>
      <c r="U245" s="321"/>
      <c r="V245" s="321"/>
      <c r="W245" s="321"/>
      <c r="X245" s="321"/>
      <c r="Y245" s="321"/>
      <c r="Z245" s="321"/>
      <c r="AA245" s="321"/>
      <c r="AB245" s="321"/>
      <c r="AC245" s="321"/>
      <c r="AD245" s="321"/>
      <c r="AE245" s="321"/>
      <c r="AF245" s="321"/>
      <c r="AG245" s="321"/>
      <c r="AH245" s="321"/>
      <c r="AI245" s="321"/>
      <c r="AJ245" s="112"/>
      <c r="AK245" s="322" t="str">
        <f>REPT("g",(AP245))</f>
        <v/>
      </c>
      <c r="AL245" s="323"/>
      <c r="AM245" s="323"/>
      <c r="AN245" s="324"/>
      <c r="AO245" s="116"/>
      <c r="AP245" s="143"/>
      <c r="AQ245" s="1"/>
      <c r="AR245" s="117"/>
      <c r="AS245" s="2"/>
      <c r="AT245" s="2"/>
      <c r="AU245" s="2"/>
      <c r="AV245" s="2"/>
      <c r="AW245" s="2"/>
      <c r="AX245" s="2"/>
      <c r="AY245" s="31"/>
      <c r="AZ245" s="23"/>
      <c r="BA245" s="39"/>
      <c r="BB245" s="39"/>
      <c r="BC245" s="12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4"/>
      <c r="BO245" s="179"/>
      <c r="BP245" s="180"/>
    </row>
    <row r="246" spans="1:68" s="25" customFormat="1" ht="24.95" hidden="1" customHeight="1">
      <c r="A246" s="23"/>
      <c r="B246" s="30"/>
      <c r="C246" s="53"/>
      <c r="D246" s="126"/>
      <c r="E246" s="126"/>
      <c r="F246" s="31"/>
      <c r="G246" s="114"/>
      <c r="H246" s="122"/>
      <c r="I246" s="122"/>
      <c r="J246" s="122"/>
      <c r="K246" s="122"/>
      <c r="L246" s="122"/>
      <c r="M246" s="122"/>
      <c r="N246" s="122"/>
      <c r="O246" s="142"/>
      <c r="P246" s="142"/>
      <c r="Q246" s="142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2"/>
      <c r="AK246" s="11"/>
      <c r="AL246" s="11"/>
      <c r="AM246" s="11"/>
      <c r="AN246" s="11"/>
      <c r="AO246" s="116"/>
      <c r="AP246" s="12"/>
      <c r="AQ246" s="127"/>
      <c r="AR246" s="117"/>
      <c r="AS246" s="2"/>
      <c r="AT246" s="2"/>
      <c r="AU246" s="2"/>
      <c r="AV246" s="2"/>
      <c r="AW246" s="2"/>
      <c r="AX246" s="2"/>
      <c r="AY246" s="31"/>
      <c r="AZ246" s="23"/>
      <c r="BA246" s="39"/>
      <c r="BB246" s="39"/>
      <c r="BC246" s="12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4"/>
      <c r="BO246" s="179"/>
      <c r="BP246" s="180"/>
    </row>
    <row r="247" spans="1:68" s="25" customFormat="1" ht="25.35" hidden="1" customHeight="1">
      <c r="A247" s="23"/>
      <c r="B247" s="30"/>
      <c r="C247" s="53"/>
      <c r="D247" s="126"/>
      <c r="E247" s="126"/>
      <c r="F247" s="31"/>
      <c r="G247" s="128"/>
      <c r="H247" s="129"/>
      <c r="I247" s="129"/>
      <c r="J247" s="129"/>
      <c r="K247" s="129"/>
      <c r="L247" s="129"/>
      <c r="M247" s="129"/>
      <c r="N247" s="129"/>
      <c r="O247" s="130"/>
      <c r="P247" s="130"/>
      <c r="Q247" s="130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2"/>
      <c r="AK247" s="15"/>
      <c r="AL247" s="15"/>
      <c r="AM247" s="15"/>
      <c r="AN247" s="15"/>
      <c r="AO247" s="133"/>
      <c r="AP247" s="16"/>
      <c r="AQ247" s="134"/>
      <c r="AR247" s="135"/>
      <c r="AS247" s="2"/>
      <c r="AT247" s="2"/>
      <c r="AU247" s="2"/>
      <c r="AV247" s="2"/>
      <c r="AW247" s="2"/>
      <c r="AX247" s="2"/>
      <c r="AY247" s="31"/>
      <c r="AZ247" s="23"/>
      <c r="BA247" s="39"/>
      <c r="BB247" s="39"/>
      <c r="BC247" s="12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4"/>
      <c r="BO247" s="179"/>
      <c r="BP247" s="180"/>
    </row>
    <row r="248" spans="1:68" s="25" customFormat="1" ht="25.35" hidden="1" customHeight="1">
      <c r="A248" s="23"/>
      <c r="B248" s="30"/>
      <c r="C248" s="53"/>
      <c r="D248" s="126"/>
      <c r="E248" s="126"/>
      <c r="F248" s="53"/>
      <c r="G248" s="136"/>
      <c r="H248" s="137"/>
      <c r="I248" s="137"/>
      <c r="J248" s="137"/>
      <c r="K248" s="137"/>
      <c r="L248" s="137"/>
      <c r="M248" s="137"/>
      <c r="N248" s="137"/>
      <c r="O248" s="138"/>
      <c r="P248" s="138"/>
      <c r="Q248" s="138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77"/>
      <c r="AK248" s="13"/>
      <c r="AL248" s="13"/>
      <c r="AM248" s="13"/>
      <c r="AN248" s="13"/>
      <c r="AO248" s="75"/>
      <c r="AP248" s="14"/>
      <c r="AQ248" s="2"/>
      <c r="AR248" s="135"/>
      <c r="AS248" s="2"/>
      <c r="AT248" s="2"/>
      <c r="AU248" s="2"/>
      <c r="AV248" s="2"/>
      <c r="AW248" s="2"/>
      <c r="AX248" s="2"/>
      <c r="AY248" s="31"/>
      <c r="AZ248" s="23"/>
      <c r="BA248" s="39"/>
      <c r="BB248" s="39"/>
      <c r="BC248" s="12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4"/>
      <c r="BO248" s="179"/>
      <c r="BP248" s="180"/>
    </row>
    <row r="249" spans="1:68" ht="24.95" hidden="1" customHeight="1">
      <c r="B249" s="30"/>
      <c r="C249" s="53"/>
      <c r="D249" s="54"/>
      <c r="E249" s="53"/>
      <c r="F249" s="53"/>
      <c r="G249" s="2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312" t="s">
        <v>2</v>
      </c>
      <c r="AN249" s="312"/>
      <c r="AO249" s="55"/>
      <c r="AP249" s="244" t="s">
        <v>44</v>
      </c>
      <c r="AQ249" s="63"/>
      <c r="AR249" s="56"/>
      <c r="AS249" s="56"/>
      <c r="AT249" s="2"/>
      <c r="AU249" s="57"/>
      <c r="AV249" s="2"/>
      <c r="AW249" s="57"/>
      <c r="AX249" s="55"/>
      <c r="AY249" s="52"/>
    </row>
    <row r="250" spans="1:68" s="25" customFormat="1" ht="20.100000000000001" customHeight="1">
      <c r="A250" s="23"/>
      <c r="B250" s="30"/>
      <c r="C250" s="53"/>
      <c r="D250" s="313">
        <v>8</v>
      </c>
      <c r="E250" s="313"/>
      <c r="F250" s="59"/>
      <c r="G250" s="314" t="s">
        <v>219</v>
      </c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5" t="str">
        <f>IF(D250=7,Compétences!$K$4,IF(D250=8,Compétences!$K$8,""))</f>
        <v>Travailler en groupe et en équipe</v>
      </c>
      <c r="V250" s="315"/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6"/>
      <c r="AM250" s="317">
        <f>IFERROR(AVERAGE(J253:J316),"")</f>
        <v>2</v>
      </c>
      <c r="AN250" s="318"/>
      <c r="AO250" s="92"/>
      <c r="AP250" s="325" t="str">
        <f>IFERROR(AVERAGE(H253:H316),"")</f>
        <v/>
      </c>
      <c r="AQ250" s="92"/>
      <c r="AR250" s="60"/>
      <c r="AS250" s="2"/>
      <c r="AT250" s="2"/>
      <c r="AU250" s="2"/>
      <c r="AV250" s="2"/>
      <c r="AW250" s="2"/>
      <c r="AX250" s="2"/>
      <c r="AY250" s="31"/>
      <c r="AZ250" s="23"/>
      <c r="BA250" s="39"/>
      <c r="BB250" s="39"/>
      <c r="BC250" s="12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4"/>
      <c r="BO250" s="179"/>
      <c r="BP250" s="180"/>
    </row>
    <row r="251" spans="1:68" ht="24.95" customHeight="1">
      <c r="B251" s="30"/>
      <c r="C251" s="53"/>
      <c r="D251" s="313"/>
      <c r="E251" s="313"/>
      <c r="F251" s="59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5"/>
      <c r="V251" s="315"/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6"/>
      <c r="AM251" s="319"/>
      <c r="AN251" s="320"/>
      <c r="AO251" s="92"/>
      <c r="AP251" s="326"/>
      <c r="AQ251" s="92"/>
      <c r="AR251" s="60"/>
      <c r="AS251" s="2"/>
      <c r="AT251" s="2"/>
      <c r="AU251" s="2"/>
      <c r="AV251" s="2"/>
      <c r="AW251" s="2"/>
      <c r="AX251" s="2"/>
      <c r="AY251" s="31"/>
    </row>
    <row r="252" spans="1:68" ht="24.95" customHeight="1">
      <c r="B252" s="30"/>
      <c r="C252" s="53"/>
      <c r="D252" s="54"/>
      <c r="E252" s="53"/>
      <c r="F252" s="59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70"/>
      <c r="AN252" s="70"/>
      <c r="AO252" s="92"/>
      <c r="AP252" s="63"/>
      <c r="AQ252" s="92"/>
      <c r="AR252" s="60"/>
      <c r="AS252" s="2"/>
      <c r="AT252" s="2"/>
      <c r="AU252" s="2"/>
      <c r="AV252" s="2"/>
      <c r="AW252" s="2"/>
      <c r="AX252" s="2"/>
      <c r="AY252" s="31"/>
      <c r="BA252" s="23"/>
      <c r="BB252" s="23"/>
      <c r="BC252" s="73"/>
      <c r="BD252" s="113"/>
      <c r="BE252" s="58"/>
      <c r="BF252" s="58"/>
      <c r="BG252" s="58"/>
      <c r="BH252" s="58"/>
      <c r="BI252" s="58"/>
      <c r="BJ252" s="58"/>
    </row>
    <row r="253" spans="1:68" ht="25.35" customHeight="1">
      <c r="B253" s="30"/>
      <c r="C253" s="53"/>
      <c r="D253" s="126"/>
      <c r="E253" s="126"/>
      <c r="F253" s="53"/>
      <c r="G253" s="136"/>
      <c r="H253" s="303" t="s">
        <v>44</v>
      </c>
      <c r="I253" s="303"/>
      <c r="J253" s="186" t="s">
        <v>2</v>
      </c>
      <c r="K253" s="304" t="s">
        <v>49</v>
      </c>
      <c r="L253" s="304"/>
      <c r="M253" s="137"/>
      <c r="N253" s="137"/>
      <c r="O253" s="138"/>
      <c r="P253" s="138"/>
      <c r="Q253" s="138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77"/>
      <c r="AK253" s="13"/>
      <c r="AL253" s="13"/>
      <c r="AM253" s="13"/>
      <c r="AN253" s="13"/>
      <c r="AO253" s="75"/>
      <c r="AP253" s="14"/>
      <c r="AQ253" s="2"/>
      <c r="AR253" s="135"/>
      <c r="AS253" s="2"/>
      <c r="AT253" s="2"/>
      <c r="AU253" s="2"/>
      <c r="AV253" s="2"/>
      <c r="AW253" s="2"/>
      <c r="AX253" s="2"/>
      <c r="AY253" s="31"/>
      <c r="BA253" s="23"/>
      <c r="BB253" s="23"/>
      <c r="BC253" s="73"/>
      <c r="BD253" s="113"/>
      <c r="BE253" s="58"/>
      <c r="BF253" s="58"/>
      <c r="BG253" s="58"/>
      <c r="BH253" s="58"/>
      <c r="BI253" s="58"/>
      <c r="BJ253" s="58"/>
    </row>
    <row r="254" spans="1:68" ht="25.35" customHeight="1">
      <c r="B254" s="210"/>
      <c r="C254" s="105"/>
      <c r="D254" s="105"/>
      <c r="E254" s="105"/>
      <c r="F254" s="106"/>
      <c r="G254" s="163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9"/>
      <c r="AI254" s="109"/>
      <c r="AJ254" s="109"/>
      <c r="AK254" s="110"/>
      <c r="AL254" s="110"/>
      <c r="AM254" s="110"/>
      <c r="AN254" s="110"/>
      <c r="AO254" s="111"/>
      <c r="AP254" s="111"/>
      <c r="AQ254" s="111"/>
      <c r="AR254" s="81"/>
      <c r="AS254" s="2"/>
      <c r="AT254" s="2"/>
      <c r="AU254" s="2"/>
      <c r="AV254" s="2"/>
      <c r="AW254" s="2"/>
      <c r="AX254" s="2"/>
      <c r="AY254" s="31"/>
      <c r="BA254" s="23"/>
      <c r="BB254" s="23"/>
      <c r="BC254" s="73"/>
      <c r="BD254" s="113"/>
      <c r="BE254" s="58"/>
      <c r="BF254" s="58"/>
      <c r="BG254" s="58"/>
      <c r="BH254" s="58"/>
      <c r="BI254" s="58"/>
      <c r="BJ254" s="58"/>
    </row>
    <row r="255" spans="1:68" ht="25.35" customHeight="1">
      <c r="B255" s="30"/>
      <c r="C255" s="305"/>
      <c r="D255" s="305"/>
      <c r="E255" s="165" t="s">
        <v>7</v>
      </c>
      <c r="F255" s="174"/>
      <c r="G255" s="144" t="s">
        <v>41</v>
      </c>
      <c r="H255" s="306" t="str">
        <f>IFERROR(AVERAGE(AP259:AP262),"")</f>
        <v/>
      </c>
      <c r="I255" s="307"/>
      <c r="J255" s="171">
        <v>2</v>
      </c>
      <c r="K255" s="308" t="s">
        <v>206</v>
      </c>
      <c r="L255" s="309"/>
      <c r="M255" s="310" t="str">
        <f>IF(AND(D250=7,$K$255="CT 1"),Compétences!$M$4,IF(AND(D250=7,$K$255="CT 2"),Compétences!$M$5,IF(AND(D250=8,$K$255="CT 1"),Compétences!$M$8,IF(AND(D250=8,$K$255="CT 2"),Compétences!$M$9,""))))</f>
        <v>Adopte une attitude attentive pour travailler, peut aider les autres et accepte d’être aidé</v>
      </c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  <c r="AA255" s="310"/>
      <c r="AB255" s="310"/>
      <c r="AC255" s="310"/>
      <c r="AD255" s="310"/>
      <c r="AE255" s="310"/>
      <c r="AF255" s="310"/>
      <c r="AG255" s="310"/>
      <c r="AH255" s="310"/>
      <c r="AI255" s="311"/>
      <c r="AJ255" s="112"/>
      <c r="AK255" s="286" t="s">
        <v>112</v>
      </c>
      <c r="AL255" s="287"/>
      <c r="AM255" s="287"/>
      <c r="AN255" s="288"/>
      <c r="AO255" s="1"/>
      <c r="AP255" s="1"/>
      <c r="AQ255" s="1"/>
      <c r="AR255" s="30"/>
      <c r="AS255" s="53"/>
      <c r="AT255" s="53"/>
      <c r="AU255" s="53"/>
      <c r="AV255" s="17"/>
      <c r="AW255" s="17"/>
      <c r="AX255" s="2"/>
      <c r="AY255" s="31"/>
      <c r="BA255" s="23"/>
      <c r="BB255" s="23"/>
      <c r="BC255" s="73"/>
      <c r="BD255" s="113"/>
      <c r="BE255" s="58"/>
      <c r="BF255" s="58"/>
      <c r="BG255" s="58"/>
      <c r="BH255" s="58"/>
      <c r="BI255" s="58"/>
      <c r="BJ255" s="58"/>
    </row>
    <row r="256" spans="1:68" s="25" customFormat="1" ht="24.95" customHeight="1">
      <c r="A256" s="23"/>
      <c r="B256" s="30"/>
      <c r="C256" s="164"/>
      <c r="D256" s="164"/>
      <c r="E256" s="166"/>
      <c r="F256" s="167"/>
      <c r="G256" s="144"/>
      <c r="H256" s="168"/>
      <c r="I256" s="168"/>
      <c r="J256" s="169"/>
      <c r="K256" s="170"/>
      <c r="L256" s="170"/>
      <c r="M256" s="170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12"/>
      <c r="AK256" s="1"/>
      <c r="AL256" s="1"/>
      <c r="AM256" s="1"/>
      <c r="AN256" s="1"/>
      <c r="AO256" s="1"/>
      <c r="AP256" s="1"/>
      <c r="AQ256" s="1"/>
      <c r="AR256" s="30"/>
      <c r="AS256" s="53"/>
      <c r="AT256" s="53"/>
      <c r="AU256" s="53"/>
      <c r="AV256" s="17"/>
      <c r="AW256" s="17"/>
      <c r="AX256" s="2"/>
      <c r="AY256" s="31"/>
      <c r="AZ256" s="23"/>
      <c r="BA256" s="39"/>
      <c r="BB256" s="39"/>
      <c r="BC256" s="12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4"/>
      <c r="BO256" s="179"/>
      <c r="BP256" s="180"/>
    </row>
    <row r="257" spans="1:68" s="25" customFormat="1" ht="24.95" customHeight="1">
      <c r="A257" s="23"/>
      <c r="B257" s="30"/>
      <c r="C257" s="164"/>
      <c r="D257" s="164"/>
      <c r="E257" s="166"/>
      <c r="F257" s="167"/>
      <c r="G257" s="144"/>
      <c r="H257" s="289"/>
      <c r="I257" s="289"/>
      <c r="J257" s="289"/>
      <c r="K257" s="289"/>
      <c r="L257" s="289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112"/>
      <c r="AK257" s="4" t="s">
        <v>5</v>
      </c>
      <c r="AL257" s="100" t="s">
        <v>6</v>
      </c>
      <c r="AM257" s="101" t="s">
        <v>3</v>
      </c>
      <c r="AN257" s="3" t="s">
        <v>4</v>
      </c>
      <c r="AO257" s="1"/>
      <c r="AP257" s="172"/>
      <c r="AQ257" s="1"/>
      <c r="AR257" s="30"/>
      <c r="AS257" s="53"/>
      <c r="AT257" s="53"/>
      <c r="AU257" s="53"/>
      <c r="AV257" s="17"/>
      <c r="AW257" s="17"/>
      <c r="AX257" s="2"/>
      <c r="AY257" s="31"/>
      <c r="AZ257" s="23"/>
      <c r="BA257" s="39"/>
      <c r="BB257" s="39"/>
      <c r="BC257" s="12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4"/>
      <c r="BO257" s="179"/>
      <c r="BP257" s="180"/>
    </row>
    <row r="258" spans="1:68" s="25" customFormat="1" ht="24.95" customHeight="1">
      <c r="A258" s="23"/>
      <c r="B258" s="30"/>
      <c r="C258" s="164"/>
      <c r="D258" s="164"/>
      <c r="E258" s="166"/>
      <c r="F258" s="167"/>
      <c r="G258" s="144"/>
      <c r="H258" s="290"/>
      <c r="I258" s="290"/>
      <c r="J258" s="290"/>
      <c r="K258" s="290"/>
      <c r="L258" s="290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112"/>
      <c r="AK258" s="1"/>
      <c r="AL258" s="1"/>
      <c r="AM258" s="1"/>
      <c r="AN258" s="1"/>
      <c r="AO258" s="1"/>
      <c r="AP258" s="1"/>
      <c r="AQ258" s="1"/>
      <c r="AR258" s="30"/>
      <c r="AS258" s="53"/>
      <c r="AT258" s="53"/>
      <c r="AU258" s="53"/>
      <c r="AV258" s="17"/>
      <c r="AW258" s="17"/>
      <c r="AX258" s="2"/>
      <c r="AY258" s="31"/>
      <c r="AZ258" s="23"/>
      <c r="BA258" s="39"/>
      <c r="BB258" s="39"/>
      <c r="BC258" s="12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4"/>
      <c r="BO258" s="179"/>
      <c r="BP258" s="180"/>
    </row>
    <row r="259" spans="1:68" s="25" customFormat="1" ht="24.95" customHeight="1">
      <c r="A259" s="23"/>
      <c r="B259" s="30"/>
      <c r="C259" s="53"/>
      <c r="D259" s="53"/>
      <c r="E259" s="53"/>
      <c r="F259" s="31"/>
      <c r="G259" s="42"/>
      <c r="H259" s="293" t="str">
        <f>M255</f>
        <v>Adopte une attitude attentive pour travailler, peut aider les autres et accepte d’être aidé</v>
      </c>
      <c r="I259" s="293"/>
      <c r="J259" s="293"/>
      <c r="K259" s="293"/>
      <c r="L259" s="293"/>
      <c r="M259" s="294" t="s">
        <v>267</v>
      </c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  <c r="X259" s="295"/>
      <c r="Y259" s="295"/>
      <c r="Z259" s="295"/>
      <c r="AA259" s="295"/>
      <c r="AB259" s="295"/>
      <c r="AC259" s="295"/>
      <c r="AD259" s="295"/>
      <c r="AE259" s="295"/>
      <c r="AF259" s="295"/>
      <c r="AG259" s="295"/>
      <c r="AH259" s="295"/>
      <c r="AI259" s="296"/>
      <c r="AJ259" s="112"/>
      <c r="AK259" s="348" t="str">
        <f>REPT("g",(AP259))</f>
        <v/>
      </c>
      <c r="AL259" s="349"/>
      <c r="AM259" s="349"/>
      <c r="AN259" s="350"/>
      <c r="AO259" s="116"/>
      <c r="AP259" s="382"/>
      <c r="AQ259" s="1"/>
      <c r="AR259" s="117"/>
      <c r="AS259" s="2"/>
      <c r="AT259" s="2"/>
      <c r="AU259" s="2"/>
      <c r="AV259" s="2"/>
      <c r="AW259" s="2"/>
      <c r="AX259" s="2"/>
      <c r="AY259" s="31"/>
      <c r="AZ259" s="23"/>
      <c r="BA259" s="39"/>
      <c r="BB259" s="39"/>
      <c r="BC259" s="12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4"/>
      <c r="BO259" s="179"/>
      <c r="BP259" s="180"/>
    </row>
    <row r="260" spans="1:68" s="25" customFormat="1" ht="24.95" customHeight="1">
      <c r="A260" s="23"/>
      <c r="B260" s="30"/>
      <c r="C260" s="53"/>
      <c r="D260" s="61"/>
      <c r="E260" s="61"/>
      <c r="F260" s="31"/>
      <c r="G260" s="114"/>
      <c r="H260" s="293"/>
      <c r="I260" s="293"/>
      <c r="J260" s="293"/>
      <c r="K260" s="293"/>
      <c r="L260" s="293"/>
      <c r="M260" s="297"/>
      <c r="N260" s="298"/>
      <c r="O260" s="298"/>
      <c r="P260" s="298"/>
      <c r="Q260" s="298"/>
      <c r="R260" s="298"/>
      <c r="S260" s="298"/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  <c r="AH260" s="298"/>
      <c r="AI260" s="299"/>
      <c r="AJ260" s="112"/>
      <c r="AK260" s="379"/>
      <c r="AL260" s="380"/>
      <c r="AM260" s="380"/>
      <c r="AN260" s="381"/>
      <c r="AO260" s="116"/>
      <c r="AP260" s="383"/>
      <c r="AQ260" s="1"/>
      <c r="AR260" s="117"/>
      <c r="AS260" s="2"/>
      <c r="AT260" s="2"/>
      <c r="AU260" s="2"/>
      <c r="AV260" s="2"/>
      <c r="AW260" s="2"/>
      <c r="AX260" s="2"/>
      <c r="AY260" s="31"/>
      <c r="AZ260" s="23"/>
      <c r="BA260" s="39"/>
      <c r="BB260" s="39"/>
      <c r="BC260" s="12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4"/>
      <c r="BO260" s="179"/>
      <c r="BP260" s="180"/>
    </row>
    <row r="261" spans="1:68" s="25" customFormat="1" ht="24.95" customHeight="1">
      <c r="A261" s="23"/>
      <c r="B261" s="30"/>
      <c r="C261" s="53"/>
      <c r="D261" s="61"/>
      <c r="E261" s="61"/>
      <c r="F261" s="31"/>
      <c r="G261" s="114"/>
      <c r="H261" s="293"/>
      <c r="I261" s="293"/>
      <c r="J261" s="293"/>
      <c r="K261" s="293"/>
      <c r="L261" s="293"/>
      <c r="M261" s="297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  <c r="AH261" s="298"/>
      <c r="AI261" s="299"/>
      <c r="AJ261" s="112"/>
      <c r="AK261" s="379"/>
      <c r="AL261" s="380"/>
      <c r="AM261" s="380"/>
      <c r="AN261" s="381"/>
      <c r="AO261" s="116"/>
      <c r="AP261" s="383"/>
      <c r="AQ261" s="1"/>
      <c r="AR261" s="117"/>
      <c r="AS261" s="2"/>
      <c r="AT261" s="2"/>
      <c r="AU261" s="2"/>
      <c r="AV261" s="2"/>
      <c r="AW261" s="2"/>
      <c r="AX261" s="2"/>
      <c r="AY261" s="31"/>
      <c r="AZ261" s="23"/>
      <c r="BA261" s="39"/>
      <c r="BB261" s="39"/>
      <c r="BC261" s="12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4"/>
      <c r="BO261" s="179"/>
      <c r="BP261" s="180"/>
    </row>
    <row r="262" spans="1:68" s="25" customFormat="1" ht="24.95" customHeight="1">
      <c r="A262" s="23"/>
      <c r="B262" s="30"/>
      <c r="C262" s="53"/>
      <c r="D262" s="61"/>
      <c r="E262" s="61"/>
      <c r="F262" s="31"/>
      <c r="G262" s="114"/>
      <c r="H262" s="293"/>
      <c r="I262" s="293"/>
      <c r="J262" s="293"/>
      <c r="K262" s="293"/>
      <c r="L262" s="293"/>
      <c r="M262" s="300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  <c r="AA262" s="301"/>
      <c r="AB262" s="301"/>
      <c r="AC262" s="301"/>
      <c r="AD262" s="301"/>
      <c r="AE262" s="301"/>
      <c r="AF262" s="301"/>
      <c r="AG262" s="301"/>
      <c r="AH262" s="301"/>
      <c r="AI262" s="302"/>
      <c r="AJ262" s="112"/>
      <c r="AK262" s="351"/>
      <c r="AL262" s="352"/>
      <c r="AM262" s="352"/>
      <c r="AN262" s="353"/>
      <c r="AO262" s="116"/>
      <c r="AP262" s="384"/>
      <c r="AQ262" s="1"/>
      <c r="AR262" s="117"/>
      <c r="AS262" s="2"/>
      <c r="AT262" s="2"/>
      <c r="AU262" s="2"/>
      <c r="AV262" s="2"/>
      <c r="AW262" s="2"/>
      <c r="AX262" s="2"/>
      <c r="AY262" s="31"/>
      <c r="AZ262" s="23"/>
      <c r="BA262" s="39"/>
      <c r="BB262" s="39"/>
      <c r="BC262" s="12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4"/>
      <c r="BO262" s="179"/>
      <c r="BP262" s="180"/>
    </row>
    <row r="263" spans="1:68" s="25" customFormat="1" ht="24.95" customHeight="1">
      <c r="A263" s="23"/>
      <c r="B263" s="30"/>
      <c r="C263" s="53"/>
      <c r="D263" s="126"/>
      <c r="E263" s="126"/>
      <c r="F263" s="31"/>
      <c r="G263" s="114"/>
      <c r="H263" s="122"/>
      <c r="I263" s="122"/>
      <c r="J263" s="122"/>
      <c r="K263" s="122"/>
      <c r="L263" s="122"/>
      <c r="M263" s="122"/>
      <c r="N263" s="122"/>
      <c r="O263" s="142"/>
      <c r="P263" s="142"/>
      <c r="Q263" s="142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2"/>
      <c r="AK263" s="11"/>
      <c r="AL263" s="11"/>
      <c r="AM263" s="11"/>
      <c r="AN263" s="11"/>
      <c r="AO263" s="116"/>
      <c r="AP263" s="12"/>
      <c r="AQ263" s="127"/>
      <c r="AR263" s="117"/>
      <c r="AS263" s="2"/>
      <c r="AT263" s="2"/>
      <c r="AU263" s="2"/>
      <c r="AV263" s="2"/>
      <c r="AW263" s="2"/>
      <c r="AX263" s="2"/>
      <c r="AY263" s="31"/>
      <c r="AZ263" s="23"/>
      <c r="BA263" s="39"/>
      <c r="BB263" s="39"/>
      <c r="BC263" s="12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4"/>
      <c r="BO263" s="179"/>
      <c r="BP263" s="180"/>
    </row>
    <row r="264" spans="1:68" s="25" customFormat="1" ht="9.9499999999999993" customHeight="1">
      <c r="A264" s="23"/>
      <c r="B264" s="30"/>
      <c r="C264" s="53"/>
      <c r="D264" s="126"/>
      <c r="E264" s="126"/>
      <c r="F264" s="31"/>
      <c r="G264" s="128"/>
      <c r="H264" s="129"/>
      <c r="I264" s="129"/>
      <c r="J264" s="129"/>
      <c r="K264" s="129"/>
      <c r="L264" s="129"/>
      <c r="M264" s="129"/>
      <c r="N264" s="129"/>
      <c r="O264" s="130"/>
      <c r="P264" s="130"/>
      <c r="Q264" s="130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2"/>
      <c r="AK264" s="15"/>
      <c r="AL264" s="15"/>
      <c r="AM264" s="15"/>
      <c r="AN264" s="15"/>
      <c r="AO264" s="133"/>
      <c r="AP264" s="16"/>
      <c r="AQ264" s="134"/>
      <c r="AR264" s="135"/>
      <c r="AS264" s="2"/>
      <c r="AT264" s="2"/>
      <c r="AU264" s="2"/>
      <c r="AV264" s="2"/>
      <c r="AW264" s="2"/>
      <c r="AX264" s="2"/>
      <c r="AY264" s="31"/>
      <c r="AZ264" s="23"/>
      <c r="BA264" s="39"/>
      <c r="BB264" s="39"/>
      <c r="BC264" s="12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4"/>
      <c r="BO264" s="179"/>
      <c r="BP264" s="180"/>
    </row>
    <row r="265" spans="1:68" s="25" customFormat="1" ht="24.95" customHeight="1">
      <c r="A265" s="23"/>
      <c r="B265" s="30"/>
      <c r="C265" s="53"/>
      <c r="D265" s="54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31"/>
      <c r="AZ265" s="23"/>
      <c r="BA265" s="39"/>
      <c r="BB265" s="39"/>
      <c r="BC265" s="12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4"/>
      <c r="BO265" s="179"/>
      <c r="BP265" s="180"/>
    </row>
    <row r="266" spans="1:68" s="25" customFormat="1" ht="24.95" customHeight="1">
      <c r="A266" s="23"/>
      <c r="B266" s="30"/>
      <c r="C266" s="53"/>
      <c r="D266" s="72"/>
      <c r="E266" s="73"/>
      <c r="F266" s="53"/>
      <c r="G266" s="2"/>
      <c r="H266" s="95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77"/>
      <c r="AC266" s="77"/>
      <c r="AD266" s="284"/>
      <c r="AE266" s="284"/>
      <c r="AF266" s="285"/>
      <c r="AG266" s="285"/>
      <c r="AH266" s="285"/>
      <c r="AI266" s="285"/>
      <c r="AJ266" s="285"/>
      <c r="AK266" s="285"/>
      <c r="AL266" s="249"/>
      <c r="AM266" s="249"/>
      <c r="AN266" s="249"/>
      <c r="AO266" s="75"/>
      <c r="AP266" s="76"/>
      <c r="AQ266" s="2"/>
      <c r="AR266" s="60"/>
      <c r="AS266" s="2"/>
      <c r="AT266" s="2"/>
      <c r="AU266" s="2"/>
      <c r="AV266" s="2"/>
      <c r="AW266" s="2"/>
      <c r="AX266" s="2"/>
      <c r="AY266" s="31"/>
      <c r="AZ266" s="23"/>
      <c r="BA266" s="39"/>
      <c r="BB266" s="39"/>
      <c r="BC266" s="12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4"/>
      <c r="BO266" s="179"/>
      <c r="BP266" s="180"/>
    </row>
    <row r="267" spans="1:68" s="25" customFormat="1" ht="24.95" customHeight="1">
      <c r="A267" s="23"/>
      <c r="B267" s="30"/>
      <c r="C267" s="53"/>
      <c r="D267" s="72"/>
      <c r="E267" s="73"/>
      <c r="F267" s="53"/>
      <c r="G267" s="2"/>
      <c r="H267" s="96"/>
      <c r="I267" s="97"/>
      <c r="J267" s="97"/>
      <c r="K267" s="97"/>
      <c r="L267" s="97"/>
      <c r="M267" s="97"/>
      <c r="N267" s="97"/>
      <c r="O267" s="97"/>
      <c r="P267" s="97"/>
      <c r="Q267" s="97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77"/>
      <c r="AC267" s="77"/>
      <c r="AD267" s="77"/>
      <c r="AE267" s="98"/>
      <c r="AF267" s="6"/>
      <c r="AG267" s="93"/>
      <c r="AH267" s="93"/>
      <c r="AI267" s="93"/>
      <c r="AJ267" s="93"/>
      <c r="AK267" s="93"/>
      <c r="AL267" s="93"/>
      <c r="AM267" s="93"/>
      <c r="AN267" s="93"/>
      <c r="AO267" s="75"/>
      <c r="AP267" s="76"/>
      <c r="AQ267" s="2"/>
      <c r="AR267" s="60"/>
      <c r="AS267" s="2"/>
      <c r="AT267" s="2"/>
      <c r="AU267" s="2"/>
      <c r="AV267" s="2"/>
      <c r="AW267" s="2"/>
      <c r="AX267" s="2"/>
      <c r="AY267" s="31"/>
      <c r="AZ267" s="23"/>
      <c r="BA267" s="39"/>
      <c r="BB267" s="39"/>
      <c r="BC267" s="12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4"/>
      <c r="BO267" s="179"/>
      <c r="BP267" s="180"/>
    </row>
    <row r="268" spans="1:68" s="25" customFormat="1" ht="24.95" customHeight="1">
      <c r="A268" s="23"/>
      <c r="B268" s="30"/>
      <c r="C268" s="190"/>
      <c r="D268" s="54"/>
      <c r="E268" s="53"/>
      <c r="F268" s="211"/>
      <c r="G268" s="2"/>
      <c r="H268" s="21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11"/>
      <c r="AY268" s="82"/>
      <c r="AZ268" s="23"/>
      <c r="BA268" s="39"/>
      <c r="BB268" s="39"/>
      <c r="BC268" s="12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4"/>
      <c r="BO268" s="179"/>
      <c r="BP268" s="180"/>
    </row>
    <row r="269" spans="1:68" s="25" customFormat="1" ht="25.35" customHeight="1">
      <c r="A269" s="23"/>
      <c r="B269" s="30"/>
      <c r="C269" s="190"/>
      <c r="D269" s="213"/>
      <c r="E269" s="190"/>
      <c r="F269" s="211"/>
      <c r="G269" s="211"/>
      <c r="H269" s="212"/>
      <c r="I269" s="211"/>
      <c r="J269" s="211"/>
      <c r="K269" s="211"/>
      <c r="L269" s="214"/>
      <c r="M269" s="214"/>
      <c r="N269" s="214"/>
      <c r="O269" s="214"/>
      <c r="P269" s="214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4"/>
      <c r="AD269" s="214"/>
      <c r="AE269" s="214"/>
      <c r="AF269" s="214"/>
      <c r="AG269" s="214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5"/>
      <c r="AS269" s="215"/>
      <c r="AT269" s="215"/>
      <c r="AU269" s="215"/>
      <c r="AV269" s="211"/>
      <c r="AW269" s="211"/>
      <c r="AX269" s="211"/>
      <c r="AY269" s="82"/>
      <c r="AZ269" s="23"/>
      <c r="BA269" s="39"/>
      <c r="BB269" s="39"/>
      <c r="BC269" s="12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4"/>
      <c r="BO269" s="179"/>
      <c r="BP269" s="180"/>
    </row>
    <row r="270" spans="1:68" s="25" customFormat="1" ht="24.95" customHeight="1">
      <c r="A270" s="23"/>
      <c r="B270" s="30"/>
      <c r="C270" s="53"/>
      <c r="D270" s="54"/>
      <c r="E270" s="53"/>
      <c r="F270" s="211"/>
      <c r="G270" s="211"/>
      <c r="H270" s="212"/>
      <c r="I270" s="211"/>
      <c r="J270" s="211"/>
      <c r="K270" s="211"/>
      <c r="L270" s="214"/>
      <c r="M270" s="214"/>
      <c r="N270" s="214"/>
      <c r="O270" s="214"/>
      <c r="P270" s="214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4"/>
      <c r="AD270" s="214"/>
      <c r="AE270" s="214"/>
      <c r="AF270" s="214"/>
      <c r="AG270" s="214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5"/>
      <c r="AS270" s="215"/>
      <c r="AT270" s="215"/>
      <c r="AU270" s="215"/>
      <c r="AV270" s="211"/>
      <c r="AW270" s="211"/>
      <c r="AX270" s="211"/>
      <c r="AY270" s="82"/>
      <c r="AZ270" s="23"/>
      <c r="BA270" s="39"/>
      <c r="BB270" s="39"/>
      <c r="BC270" s="12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4"/>
      <c r="BO270" s="179"/>
      <c r="BP270" s="180"/>
    </row>
    <row r="271" spans="1:68" s="25" customFormat="1" ht="24.95" customHeight="1">
      <c r="A271" s="23"/>
      <c r="B271" s="83"/>
      <c r="C271" s="84"/>
      <c r="D271" s="248"/>
      <c r="E271" s="84"/>
      <c r="F271" s="84"/>
      <c r="G271" s="282" t="str">
        <f>Données!Y3</f>
        <v xml:space="preserve">Conception et réalisation : Thierry GÉRARD IEN-ET STI Design &amp; Métiers d'art -Adaptation Thierry Leray [ 07 83 77 09 55 ] - Version 10.1 • Avril 2021    </v>
      </c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  <c r="AA271" s="282"/>
      <c r="AB271" s="282"/>
      <c r="AC271" s="282"/>
      <c r="AD271" s="282"/>
      <c r="AE271" s="282"/>
      <c r="AF271" s="282"/>
      <c r="AG271" s="282"/>
      <c r="AH271" s="282"/>
      <c r="AI271" s="282"/>
      <c r="AJ271" s="282"/>
      <c r="AK271" s="282"/>
      <c r="AL271" s="282"/>
      <c r="AM271" s="282"/>
      <c r="AN271" s="282"/>
      <c r="AO271" s="282"/>
      <c r="AP271" s="85"/>
      <c r="AQ271" s="85"/>
      <c r="AR271" s="85"/>
      <c r="AS271" s="84"/>
      <c r="AT271" s="84"/>
      <c r="AU271" s="84"/>
      <c r="AV271" s="84"/>
      <c r="AW271" s="84"/>
      <c r="AX271" s="84"/>
      <c r="AY271" s="86"/>
      <c r="AZ271" s="23"/>
      <c r="BA271" s="39"/>
      <c r="BB271" s="39"/>
      <c r="BC271" s="12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4"/>
      <c r="BO271" s="179"/>
      <c r="BP271" s="180"/>
    </row>
    <row r="272" spans="1:68" s="25" customFormat="1" ht="24.95" customHeight="1">
      <c r="A272" s="23"/>
      <c r="B272" s="23"/>
      <c r="C272" s="23"/>
      <c r="D272" s="24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39"/>
      <c r="BB272" s="39"/>
      <c r="BC272" s="12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4"/>
      <c r="BO272" s="179"/>
      <c r="BP272" s="180"/>
    </row>
    <row r="273" spans="1:68" s="25" customFormat="1" ht="24.95" customHeight="1">
      <c r="A273" s="23"/>
      <c r="B273" s="23"/>
      <c r="C273" s="23"/>
      <c r="D273" s="24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39"/>
      <c r="BB273" s="39"/>
      <c r="BC273" s="12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4"/>
      <c r="BO273" s="179"/>
      <c r="BP273" s="180"/>
    </row>
    <row r="274" spans="1:68" s="25" customFormat="1" ht="25.35" customHeight="1">
      <c r="A274" s="23"/>
      <c r="B274" s="23"/>
      <c r="C274" s="23"/>
      <c r="D274" s="24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39"/>
      <c r="BB274" s="39"/>
      <c r="BC274" s="12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4"/>
      <c r="BO274" s="179"/>
      <c r="BP274" s="180"/>
    </row>
    <row r="275" spans="1:68" s="25" customFormat="1" ht="25.35" customHeight="1">
      <c r="A275" s="23"/>
      <c r="B275" s="23"/>
      <c r="C275" s="23"/>
      <c r="D275" s="24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39"/>
      <c r="BB275" s="39"/>
      <c r="BC275" s="12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4"/>
      <c r="BO275" s="179"/>
      <c r="BP275" s="180"/>
    </row>
    <row r="276" spans="1:68" ht="24.95" customHeight="1"/>
    <row r="277" spans="1:68" s="25" customFormat="1" ht="20.100000000000001" customHeight="1">
      <c r="A277" s="23"/>
      <c r="B277" s="23"/>
      <c r="C277" s="23"/>
      <c r="D277" s="24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39"/>
      <c r="BB277" s="39"/>
      <c r="BC277" s="12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4"/>
      <c r="BO277" s="179"/>
      <c r="BP277" s="180"/>
    </row>
    <row r="278" spans="1:68" ht="24.95" customHeight="1"/>
    <row r="279" spans="1:68" ht="24.95" customHeight="1">
      <c r="BA279" s="23"/>
      <c r="BB279" s="23"/>
      <c r="BC279" s="73"/>
      <c r="BD279" s="113"/>
      <c r="BE279" s="58"/>
      <c r="BF279" s="58"/>
      <c r="BG279" s="58"/>
      <c r="BH279" s="58"/>
      <c r="BI279" s="58"/>
      <c r="BJ279" s="58"/>
    </row>
    <row r="280" spans="1:68" ht="25.35" customHeight="1">
      <c r="BA280" s="23"/>
      <c r="BB280" s="23"/>
      <c r="BC280" s="73"/>
      <c r="BD280" s="113"/>
      <c r="BE280" s="58"/>
      <c r="BF280" s="58"/>
      <c r="BG280" s="58"/>
      <c r="BH280" s="58"/>
      <c r="BI280" s="58"/>
      <c r="BJ280" s="58"/>
    </row>
    <row r="281" spans="1:68" ht="25.35" customHeight="1">
      <c r="BA281" s="23"/>
      <c r="BB281" s="23"/>
      <c r="BC281" s="73"/>
      <c r="BD281" s="113"/>
      <c r="BE281" s="58"/>
      <c r="BF281" s="58"/>
      <c r="BG281" s="58"/>
      <c r="BH281" s="58"/>
      <c r="BI281" s="58"/>
      <c r="BJ281" s="58"/>
    </row>
    <row r="282" spans="1:68" ht="25.35" customHeight="1">
      <c r="BA282" s="23"/>
      <c r="BB282" s="23"/>
      <c r="BC282" s="73"/>
      <c r="BD282" s="113"/>
      <c r="BE282" s="58"/>
      <c r="BF282" s="58"/>
      <c r="BG282" s="58"/>
      <c r="BH282" s="58"/>
      <c r="BI282" s="58"/>
      <c r="BJ282" s="58"/>
    </row>
    <row r="283" spans="1:68" s="25" customFormat="1" ht="24.95" customHeight="1">
      <c r="A283" s="23"/>
      <c r="B283" s="23"/>
      <c r="C283" s="23"/>
      <c r="D283" s="24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39"/>
      <c r="BB283" s="39"/>
      <c r="BC283" s="12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4"/>
      <c r="BO283" s="179"/>
      <c r="BP283" s="180"/>
    </row>
    <row r="284" spans="1:68" s="25" customFormat="1" ht="24.95" customHeight="1">
      <c r="A284" s="23"/>
      <c r="B284" s="23"/>
      <c r="C284" s="23"/>
      <c r="D284" s="24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39"/>
      <c r="BB284" s="39"/>
      <c r="BC284" s="12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4"/>
      <c r="BO284" s="179"/>
      <c r="BP284" s="180"/>
    </row>
    <row r="285" spans="1:68" s="25" customFormat="1" ht="24.95" customHeight="1">
      <c r="A285" s="23"/>
      <c r="B285" s="23"/>
      <c r="C285" s="23"/>
      <c r="D285" s="24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39"/>
      <c r="BB285" s="39"/>
      <c r="BC285" s="12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4"/>
      <c r="BO285" s="179"/>
      <c r="BP285" s="180"/>
    </row>
    <row r="286" spans="1:68" s="25" customFormat="1" ht="24.95" customHeight="1">
      <c r="A286" s="23"/>
      <c r="B286" s="23"/>
      <c r="C286" s="23"/>
      <c r="D286" s="24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39"/>
      <c r="BB286" s="39"/>
      <c r="BC286" s="12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4"/>
      <c r="BO286" s="179"/>
      <c r="BP286" s="180"/>
    </row>
    <row r="287" spans="1:68" s="25" customFormat="1" ht="9.9499999999999993" customHeight="1">
      <c r="A287" s="23"/>
      <c r="B287" s="23"/>
      <c r="C287" s="23"/>
      <c r="D287" s="24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39"/>
      <c r="BB287" s="39"/>
      <c r="BC287" s="12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4"/>
      <c r="BO287" s="179"/>
      <c r="BP287" s="180"/>
    </row>
    <row r="288" spans="1:68" s="25" customFormat="1" ht="24.95" customHeight="1">
      <c r="A288" s="23"/>
      <c r="B288" s="23"/>
      <c r="C288" s="23"/>
      <c r="D288" s="24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39"/>
      <c r="BB288" s="39"/>
      <c r="BC288" s="12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4"/>
      <c r="BO288" s="179"/>
      <c r="BP288" s="180"/>
    </row>
    <row r="289" spans="1:92" s="25" customFormat="1" ht="24.95" customHeight="1">
      <c r="A289" s="23"/>
      <c r="B289" s="23"/>
      <c r="C289" s="23"/>
      <c r="D289" s="24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39"/>
      <c r="BB289" s="39"/>
      <c r="BC289" s="12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4"/>
      <c r="BO289" s="179"/>
      <c r="BP289" s="180"/>
    </row>
    <row r="290" spans="1:92" s="25" customFormat="1" ht="24.95" customHeight="1">
      <c r="A290" s="23"/>
      <c r="B290" s="23"/>
      <c r="C290" s="23"/>
      <c r="D290" s="24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39"/>
      <c r="BB290" s="39"/>
      <c r="BC290" s="12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4"/>
      <c r="BO290" s="179"/>
      <c r="BP290" s="180"/>
    </row>
    <row r="291" spans="1:92" s="25" customFormat="1" ht="24.95" customHeight="1">
      <c r="A291" s="23"/>
      <c r="B291" s="23"/>
      <c r="C291" s="23"/>
      <c r="D291" s="24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39"/>
      <c r="BB291" s="39"/>
      <c r="BC291" s="12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4"/>
      <c r="BO291" s="179"/>
      <c r="BP291" s="180"/>
    </row>
    <row r="292" spans="1:92" s="25" customFormat="1" ht="25.35" customHeight="1">
      <c r="A292" s="23"/>
      <c r="B292" s="23"/>
      <c r="C292" s="23"/>
      <c r="D292" s="24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39"/>
      <c r="BB292" s="39"/>
      <c r="BC292" s="12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4"/>
      <c r="BO292" s="179"/>
      <c r="BP292" s="180"/>
    </row>
    <row r="293" spans="1:92" s="25" customFormat="1" ht="24.95" customHeight="1">
      <c r="A293" s="23"/>
      <c r="B293" s="23"/>
      <c r="C293" s="23"/>
      <c r="D293" s="24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39"/>
      <c r="BB293" s="39"/>
      <c r="BC293" s="12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4"/>
      <c r="BO293" s="179"/>
      <c r="BP293" s="180"/>
    </row>
    <row r="294" spans="1:92" s="25" customFormat="1" ht="24.95" customHeight="1">
      <c r="A294" s="23"/>
      <c r="B294" s="23"/>
      <c r="C294" s="23"/>
      <c r="D294" s="24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39"/>
      <c r="BB294" s="39"/>
      <c r="BC294" s="12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4"/>
      <c r="BO294" s="179"/>
      <c r="BP294" s="180"/>
    </row>
    <row r="295" spans="1:92" s="25" customFormat="1" ht="24.95" customHeight="1">
      <c r="A295" s="23"/>
      <c r="B295" s="23"/>
      <c r="C295" s="23"/>
      <c r="D295" s="24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39"/>
      <c r="BB295" s="39"/>
      <c r="BC295" s="12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4"/>
      <c r="BO295" s="179"/>
      <c r="BP295" s="180"/>
    </row>
    <row r="296" spans="1:92" s="25" customFormat="1" ht="24.95" customHeight="1">
      <c r="A296" s="23"/>
      <c r="B296" s="23"/>
      <c r="C296" s="23"/>
      <c r="D296" s="24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39"/>
      <c r="BB296" s="39"/>
      <c r="BC296" s="12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4"/>
      <c r="BO296" s="179"/>
      <c r="BP296" s="180"/>
    </row>
    <row r="297" spans="1:92" s="25" customFormat="1" ht="25.35" customHeight="1">
      <c r="A297" s="23"/>
      <c r="B297" s="23"/>
      <c r="C297" s="23"/>
      <c r="D297" s="24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39"/>
      <c r="BB297" s="39"/>
      <c r="BC297" s="12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4"/>
      <c r="BO297" s="179"/>
      <c r="BP297" s="180"/>
    </row>
    <row r="298" spans="1:92" s="25" customFormat="1" ht="24.75" customHeight="1">
      <c r="A298" s="23"/>
      <c r="B298" s="23"/>
      <c r="C298" s="23"/>
      <c r="D298" s="24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39"/>
      <c r="BB298" s="39"/>
      <c r="BC298" s="12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4"/>
      <c r="BO298" s="179"/>
      <c r="BP298" s="180"/>
    </row>
    <row r="299" spans="1:92" s="53" customFormat="1" ht="23.85" customHeight="1">
      <c r="B299" s="23"/>
      <c r="C299" s="23"/>
      <c r="D299" s="24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BA299" s="140"/>
      <c r="BB299" s="140"/>
      <c r="BC299" s="74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41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</row>
    <row r="300" spans="1:92" ht="23.85" customHeight="1">
      <c r="BA300" s="39"/>
      <c r="BB300" s="39"/>
      <c r="BC300" s="102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4"/>
    </row>
    <row r="301" spans="1:92" ht="30" customHeight="1">
      <c r="BA301" s="39"/>
      <c r="BB301" s="39"/>
      <c r="BC301" s="102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4"/>
    </row>
    <row r="302" spans="1:92" ht="23.85" customHeight="1"/>
    <row r="303" spans="1:92" s="39" customFormat="1" ht="25.35" customHeight="1">
      <c r="B303" s="23"/>
      <c r="C303" s="23"/>
      <c r="D303" s="24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</row>
    <row r="304" spans="1:92" ht="25.35" customHeight="1"/>
    <row r="305" ht="25.35" customHeight="1"/>
    <row r="306" ht="24.95" customHeight="1"/>
    <row r="307" ht="15" customHeight="1"/>
    <row r="1048149" spans="4:5">
      <c r="D1048149" s="23"/>
      <c r="E1048149" s="87"/>
    </row>
    <row r="1048185" spans="53:92">
      <c r="BA1048185" s="23"/>
      <c r="BB1048185" s="23"/>
      <c r="BC1048185" s="23"/>
      <c r="BD1048185" s="23"/>
      <c r="BE1048185" s="23"/>
      <c r="BF1048185" s="23"/>
      <c r="BG1048185" s="23"/>
      <c r="BH1048185" s="23"/>
      <c r="BI1048185" s="23"/>
      <c r="BJ1048185" s="23"/>
      <c r="BK1048185" s="23"/>
      <c r="BL1048185" s="23"/>
      <c r="BM1048185" s="23"/>
      <c r="BN1048185" s="23"/>
      <c r="BO1048185" s="23"/>
      <c r="BP1048185" s="23"/>
      <c r="BQ1048185" s="23"/>
      <c r="BR1048185" s="23"/>
      <c r="BS1048185" s="23"/>
      <c r="BT1048185" s="23"/>
      <c r="BU1048185" s="23"/>
      <c r="BV1048185" s="23"/>
      <c r="BW1048185" s="23"/>
      <c r="BX1048185" s="23"/>
      <c r="BY1048185" s="23"/>
      <c r="BZ1048185" s="23"/>
      <c r="CA1048185" s="23"/>
      <c r="CB1048185" s="23"/>
      <c r="CC1048185" s="23"/>
      <c r="CD1048185" s="23"/>
      <c r="CE1048185" s="23"/>
      <c r="CF1048185" s="23"/>
      <c r="CG1048185" s="23"/>
      <c r="CH1048185" s="23"/>
      <c r="CI1048185" s="23"/>
      <c r="CJ1048185" s="23"/>
      <c r="CK1048185" s="23"/>
      <c r="CL1048185" s="23"/>
      <c r="CM1048185" s="23"/>
      <c r="CN1048185" s="23"/>
    </row>
  </sheetData>
  <sheetProtection selectLockedCells="1"/>
  <mergeCells count="395">
    <mergeCell ref="AP179:AP180"/>
    <mergeCell ref="AK181:AN182"/>
    <mergeCell ref="AP181:AP182"/>
    <mergeCell ref="AK192:AN193"/>
    <mergeCell ref="AP192:AP193"/>
    <mergeCell ref="AK194:AN195"/>
    <mergeCell ref="AP194:AP195"/>
    <mergeCell ref="AK259:AN262"/>
    <mergeCell ref="AP259:AP262"/>
    <mergeCell ref="AK200:AN200"/>
    <mergeCell ref="AK202:AN202"/>
    <mergeCell ref="AK203:AN203"/>
    <mergeCell ref="AK204:AN204"/>
    <mergeCell ref="AK205:AN205"/>
    <mergeCell ref="AK211:AN211"/>
    <mergeCell ref="AK197:AN197"/>
    <mergeCell ref="AK198:AN198"/>
    <mergeCell ref="AK199:AN199"/>
    <mergeCell ref="AM232:AN232"/>
    <mergeCell ref="AP250:AP251"/>
    <mergeCell ref="AP145:AP146"/>
    <mergeCell ref="AK169:AN170"/>
    <mergeCell ref="AP169:AP170"/>
    <mergeCell ref="AK171:AN172"/>
    <mergeCell ref="AP171:AP172"/>
    <mergeCell ref="AK174:AN175"/>
    <mergeCell ref="AP174:AP175"/>
    <mergeCell ref="AK176:AN177"/>
    <mergeCell ref="AP176:AP177"/>
    <mergeCell ref="AP48:AP51"/>
    <mergeCell ref="AK71:AN74"/>
    <mergeCell ref="AP71:AP74"/>
    <mergeCell ref="AK97:AN100"/>
    <mergeCell ref="AP97:AP100"/>
    <mergeCell ref="AK122:AN123"/>
    <mergeCell ref="AP122:AP123"/>
    <mergeCell ref="AH5:AJ5"/>
    <mergeCell ref="AK5:AL5"/>
    <mergeCell ref="B14:AY14"/>
    <mergeCell ref="AM15:AN15"/>
    <mergeCell ref="D16:E17"/>
    <mergeCell ref="G16:O17"/>
    <mergeCell ref="P16:AL17"/>
    <mergeCell ref="AM16:AN17"/>
    <mergeCell ref="AP16:AP17"/>
    <mergeCell ref="B10:E10"/>
    <mergeCell ref="H10:P10"/>
    <mergeCell ref="Q10:R10"/>
    <mergeCell ref="S10:AI10"/>
    <mergeCell ref="AK10:AW10"/>
    <mergeCell ref="H11:P11"/>
    <mergeCell ref="Q11:AH11"/>
    <mergeCell ref="U18:W18"/>
    <mergeCell ref="H7:J7"/>
    <mergeCell ref="K7:R7"/>
    <mergeCell ref="T7:V7"/>
    <mergeCell ref="W7:AF7"/>
    <mergeCell ref="AH7:AJ7"/>
    <mergeCell ref="AK7:AL7"/>
    <mergeCell ref="H5:J5"/>
    <mergeCell ref="K5:R5"/>
    <mergeCell ref="T5:U5"/>
    <mergeCell ref="V5:X5"/>
    <mergeCell ref="Z5:AB5"/>
    <mergeCell ref="AC5:AD5"/>
    <mergeCell ref="AA18:AC18"/>
    <mergeCell ref="AD18:AE18"/>
    <mergeCell ref="H19:I19"/>
    <mergeCell ref="K19:L19"/>
    <mergeCell ref="C21:D21"/>
    <mergeCell ref="H21:I21"/>
    <mergeCell ref="K21:L21"/>
    <mergeCell ref="M21:AI22"/>
    <mergeCell ref="BE25:BH25"/>
    <mergeCell ref="AK21:AN21"/>
    <mergeCell ref="H23:L24"/>
    <mergeCell ref="M23:AI24"/>
    <mergeCell ref="H25:L28"/>
    <mergeCell ref="M25:AI28"/>
    <mergeCell ref="AK25:AN28"/>
    <mergeCell ref="AP25:AP28"/>
    <mergeCell ref="H30:L33"/>
    <mergeCell ref="M30:AI30"/>
    <mergeCell ref="AK30:AN30"/>
    <mergeCell ref="M31:AI31"/>
    <mergeCell ref="AK31:AN31"/>
    <mergeCell ref="M32:AI32"/>
    <mergeCell ref="AK32:AN32"/>
    <mergeCell ref="M33:AI33"/>
    <mergeCell ref="AK33:AN33"/>
    <mergeCell ref="H42:I42"/>
    <mergeCell ref="K42:L42"/>
    <mergeCell ref="C44:D44"/>
    <mergeCell ref="H44:I44"/>
    <mergeCell ref="K44:L44"/>
    <mergeCell ref="M44:AI45"/>
    <mergeCell ref="H35:L38"/>
    <mergeCell ref="M35:AI35"/>
    <mergeCell ref="AK35:AN35"/>
    <mergeCell ref="M36:AI36"/>
    <mergeCell ref="AK36:AN36"/>
    <mergeCell ref="M37:AI37"/>
    <mergeCell ref="AK37:AN37"/>
    <mergeCell ref="M38:AI38"/>
    <mergeCell ref="AK38:AN38"/>
    <mergeCell ref="AK44:AN44"/>
    <mergeCell ref="H46:L47"/>
    <mergeCell ref="M46:AI47"/>
    <mergeCell ref="H48:L51"/>
    <mergeCell ref="M48:AI51"/>
    <mergeCell ref="AK48:AN51"/>
    <mergeCell ref="C67:D67"/>
    <mergeCell ref="H67:I67"/>
    <mergeCell ref="K67:L67"/>
    <mergeCell ref="M67:AI68"/>
    <mergeCell ref="AK56:AN56"/>
    <mergeCell ref="H58:L61"/>
    <mergeCell ref="M58:AI58"/>
    <mergeCell ref="AK58:AN58"/>
    <mergeCell ref="M59:AI59"/>
    <mergeCell ref="AK59:AN59"/>
    <mergeCell ref="M60:AI60"/>
    <mergeCell ref="AK60:AN60"/>
    <mergeCell ref="M61:AI61"/>
    <mergeCell ref="AK61:AN61"/>
    <mergeCell ref="AK67:AN67"/>
    <mergeCell ref="H53:L56"/>
    <mergeCell ref="M53:AI53"/>
    <mergeCell ref="AK53:AN53"/>
    <mergeCell ref="M54:AI54"/>
    <mergeCell ref="AK54:AN54"/>
    <mergeCell ref="M55:AI55"/>
    <mergeCell ref="AK55:AN55"/>
    <mergeCell ref="M56:AI56"/>
    <mergeCell ref="H65:I65"/>
    <mergeCell ref="H69:L70"/>
    <mergeCell ref="M69:AI70"/>
    <mergeCell ref="H71:L74"/>
    <mergeCell ref="M71:AI74"/>
    <mergeCell ref="K65:L65"/>
    <mergeCell ref="D88:E89"/>
    <mergeCell ref="G88:O89"/>
    <mergeCell ref="P88:AL89"/>
    <mergeCell ref="AM88:AN89"/>
    <mergeCell ref="AP88:AP89"/>
    <mergeCell ref="AK79:AN79"/>
    <mergeCell ref="H81:L84"/>
    <mergeCell ref="M81:AI81"/>
    <mergeCell ref="AK81:AN81"/>
    <mergeCell ref="M82:AI82"/>
    <mergeCell ref="AK82:AN82"/>
    <mergeCell ref="M83:AI83"/>
    <mergeCell ref="AK83:AN83"/>
    <mergeCell ref="M84:AI84"/>
    <mergeCell ref="AK84:AN84"/>
    <mergeCell ref="H76:L79"/>
    <mergeCell ref="M76:AI76"/>
    <mergeCell ref="AK76:AN76"/>
    <mergeCell ref="M77:AI77"/>
    <mergeCell ref="AK77:AN77"/>
    <mergeCell ref="M78:AI78"/>
    <mergeCell ref="AK78:AN78"/>
    <mergeCell ref="M79:AI79"/>
    <mergeCell ref="AM87:AN87"/>
    <mergeCell ref="U90:W90"/>
    <mergeCell ref="AA90:AC90"/>
    <mergeCell ref="AD90:AE90"/>
    <mergeCell ref="H91:I91"/>
    <mergeCell ref="K91:L91"/>
    <mergeCell ref="C93:D93"/>
    <mergeCell ref="H93:I93"/>
    <mergeCell ref="K93:L93"/>
    <mergeCell ref="M93:AI94"/>
    <mergeCell ref="BE97:BH97"/>
    <mergeCell ref="AK93:AN93"/>
    <mergeCell ref="H95:L96"/>
    <mergeCell ref="M95:AI96"/>
    <mergeCell ref="H97:L100"/>
    <mergeCell ref="M97:AI100"/>
    <mergeCell ref="H102:L105"/>
    <mergeCell ref="M102:AI102"/>
    <mergeCell ref="AK102:AN102"/>
    <mergeCell ref="M103:AI103"/>
    <mergeCell ref="AK103:AN103"/>
    <mergeCell ref="M104:AI104"/>
    <mergeCell ref="AK104:AN104"/>
    <mergeCell ref="M105:AI105"/>
    <mergeCell ref="AK105:AN105"/>
    <mergeCell ref="H114:I114"/>
    <mergeCell ref="K114:L114"/>
    <mergeCell ref="C116:D116"/>
    <mergeCell ref="H116:I116"/>
    <mergeCell ref="K116:L116"/>
    <mergeCell ref="M116:AI117"/>
    <mergeCell ref="H107:L110"/>
    <mergeCell ref="M107:AI107"/>
    <mergeCell ref="AK107:AN107"/>
    <mergeCell ref="M108:AI108"/>
    <mergeCell ref="AK108:AN108"/>
    <mergeCell ref="M109:AI109"/>
    <mergeCell ref="AK109:AN109"/>
    <mergeCell ref="M110:AI110"/>
    <mergeCell ref="AK110:AN110"/>
    <mergeCell ref="AK116:AN116"/>
    <mergeCell ref="K137:L137"/>
    <mergeCell ref="H118:L119"/>
    <mergeCell ref="M118:AI119"/>
    <mergeCell ref="H120:L123"/>
    <mergeCell ref="AK120:AN120"/>
    <mergeCell ref="AK121:AN121"/>
    <mergeCell ref="M120:AI123"/>
    <mergeCell ref="C139:D139"/>
    <mergeCell ref="H139:I139"/>
    <mergeCell ref="K139:L139"/>
    <mergeCell ref="M139:AI140"/>
    <mergeCell ref="AK128:AN128"/>
    <mergeCell ref="H130:L133"/>
    <mergeCell ref="M130:AI130"/>
    <mergeCell ref="AK130:AN130"/>
    <mergeCell ref="M131:AI131"/>
    <mergeCell ref="AK131:AN131"/>
    <mergeCell ref="M132:AI132"/>
    <mergeCell ref="AK132:AN132"/>
    <mergeCell ref="M133:AI133"/>
    <mergeCell ref="AK133:AN133"/>
    <mergeCell ref="AK139:AN139"/>
    <mergeCell ref="H125:L128"/>
    <mergeCell ref="M125:AI125"/>
    <mergeCell ref="AK125:AN125"/>
    <mergeCell ref="M126:AI126"/>
    <mergeCell ref="AK126:AN126"/>
    <mergeCell ref="M127:AI127"/>
    <mergeCell ref="AK127:AN127"/>
    <mergeCell ref="M128:AI128"/>
    <mergeCell ref="H137:I137"/>
    <mergeCell ref="H141:L142"/>
    <mergeCell ref="M141:AI142"/>
    <mergeCell ref="H143:L146"/>
    <mergeCell ref="AK143:AN143"/>
    <mergeCell ref="AK144:AN144"/>
    <mergeCell ref="M145:AI146"/>
    <mergeCell ref="AK145:AN146"/>
    <mergeCell ref="M143:AI144"/>
    <mergeCell ref="D160:E161"/>
    <mergeCell ref="G160:O161"/>
    <mergeCell ref="P160:AL161"/>
    <mergeCell ref="AM160:AN161"/>
    <mergeCell ref="AP160:AP161"/>
    <mergeCell ref="AK151:AN151"/>
    <mergeCell ref="H153:L156"/>
    <mergeCell ref="M153:AI153"/>
    <mergeCell ref="AK153:AN153"/>
    <mergeCell ref="M154:AI154"/>
    <mergeCell ref="AK154:AN154"/>
    <mergeCell ref="M155:AI155"/>
    <mergeCell ref="AK155:AN155"/>
    <mergeCell ref="M156:AI156"/>
    <mergeCell ref="AK156:AN156"/>
    <mergeCell ref="H148:L151"/>
    <mergeCell ref="M148:AI148"/>
    <mergeCell ref="AK148:AN148"/>
    <mergeCell ref="M149:AI149"/>
    <mergeCell ref="AK149:AN149"/>
    <mergeCell ref="M150:AI150"/>
    <mergeCell ref="AK150:AN150"/>
    <mergeCell ref="M151:AI151"/>
    <mergeCell ref="AM159:AN159"/>
    <mergeCell ref="U162:W162"/>
    <mergeCell ref="AA162:AC162"/>
    <mergeCell ref="AD162:AE162"/>
    <mergeCell ref="H163:I163"/>
    <mergeCell ref="K163:L163"/>
    <mergeCell ref="C165:D165"/>
    <mergeCell ref="H165:I165"/>
    <mergeCell ref="K165:L165"/>
    <mergeCell ref="M165:AI166"/>
    <mergeCell ref="BE169:BH169"/>
    <mergeCell ref="AK165:AN165"/>
    <mergeCell ref="H167:L168"/>
    <mergeCell ref="M167:AI168"/>
    <mergeCell ref="H169:L172"/>
    <mergeCell ref="M169:AI170"/>
    <mergeCell ref="M171:AI172"/>
    <mergeCell ref="H174:L177"/>
    <mergeCell ref="M174:AI175"/>
    <mergeCell ref="M176:AI177"/>
    <mergeCell ref="H186:I186"/>
    <mergeCell ref="K186:L186"/>
    <mergeCell ref="C188:D188"/>
    <mergeCell ref="H188:I188"/>
    <mergeCell ref="K188:L188"/>
    <mergeCell ref="M188:AI189"/>
    <mergeCell ref="H179:L182"/>
    <mergeCell ref="AK188:AN188"/>
    <mergeCell ref="M179:AI180"/>
    <mergeCell ref="M181:AI182"/>
    <mergeCell ref="AK179:AN180"/>
    <mergeCell ref="K209:L209"/>
    <mergeCell ref="H190:L191"/>
    <mergeCell ref="M190:AI191"/>
    <mergeCell ref="H192:L195"/>
    <mergeCell ref="M192:AI193"/>
    <mergeCell ref="M194:AI195"/>
    <mergeCell ref="C211:D211"/>
    <mergeCell ref="H211:I211"/>
    <mergeCell ref="K211:L211"/>
    <mergeCell ref="M211:AI212"/>
    <mergeCell ref="H202:L205"/>
    <mergeCell ref="M202:AI202"/>
    <mergeCell ref="M203:AI203"/>
    <mergeCell ref="M204:AI204"/>
    <mergeCell ref="M205:AI205"/>
    <mergeCell ref="H197:L200"/>
    <mergeCell ref="M197:AI197"/>
    <mergeCell ref="M198:AI198"/>
    <mergeCell ref="M199:AI199"/>
    <mergeCell ref="M200:AI200"/>
    <mergeCell ref="H209:I209"/>
    <mergeCell ref="AM231:AN231"/>
    <mergeCell ref="H213:L214"/>
    <mergeCell ref="M213:AI214"/>
    <mergeCell ref="H215:L218"/>
    <mergeCell ref="M215:AI215"/>
    <mergeCell ref="AK215:AN215"/>
    <mergeCell ref="M216:AI216"/>
    <mergeCell ref="AK216:AN216"/>
    <mergeCell ref="M217:AI217"/>
    <mergeCell ref="AK217:AN217"/>
    <mergeCell ref="M218:AI218"/>
    <mergeCell ref="AK218:AN218"/>
    <mergeCell ref="AK223:AN223"/>
    <mergeCell ref="H225:L228"/>
    <mergeCell ref="M225:AI225"/>
    <mergeCell ref="AK225:AN225"/>
    <mergeCell ref="M226:AI226"/>
    <mergeCell ref="AK226:AN226"/>
    <mergeCell ref="M227:AI227"/>
    <mergeCell ref="AK227:AN227"/>
    <mergeCell ref="M228:AI228"/>
    <mergeCell ref="AK228:AN228"/>
    <mergeCell ref="H220:L223"/>
    <mergeCell ref="M220:AI220"/>
    <mergeCell ref="AK220:AN220"/>
    <mergeCell ref="M221:AI221"/>
    <mergeCell ref="AK221:AN221"/>
    <mergeCell ref="M222:AI222"/>
    <mergeCell ref="AK222:AN222"/>
    <mergeCell ref="M223:AI223"/>
    <mergeCell ref="C238:D238"/>
    <mergeCell ref="H238:I238"/>
    <mergeCell ref="K238:L238"/>
    <mergeCell ref="M238:AI238"/>
    <mergeCell ref="AK238:AN238"/>
    <mergeCell ref="H240:L241"/>
    <mergeCell ref="M240:AI241"/>
    <mergeCell ref="AP233:AP234"/>
    <mergeCell ref="U235:W235"/>
    <mergeCell ref="AA235:AC235"/>
    <mergeCell ref="AD235:AE235"/>
    <mergeCell ref="H236:I236"/>
    <mergeCell ref="K236:L236"/>
    <mergeCell ref="D233:E234"/>
    <mergeCell ref="G233:T234"/>
    <mergeCell ref="U233:AL234"/>
    <mergeCell ref="AM233:AN234"/>
    <mergeCell ref="H242:L245"/>
    <mergeCell ref="M242:AI242"/>
    <mergeCell ref="AK242:AN242"/>
    <mergeCell ref="M243:AI243"/>
    <mergeCell ref="AK243:AN243"/>
    <mergeCell ref="M244:AI244"/>
    <mergeCell ref="AK244:AN244"/>
    <mergeCell ref="M245:AI245"/>
    <mergeCell ref="AK245:AN245"/>
    <mergeCell ref="H253:I253"/>
    <mergeCell ref="K253:L253"/>
    <mergeCell ref="C255:D255"/>
    <mergeCell ref="H255:I255"/>
    <mergeCell ref="K255:L255"/>
    <mergeCell ref="M255:AI255"/>
    <mergeCell ref="AM249:AN249"/>
    <mergeCell ref="D250:E251"/>
    <mergeCell ref="G250:T251"/>
    <mergeCell ref="U250:AL251"/>
    <mergeCell ref="AM250:AN251"/>
    <mergeCell ref="G271:AO271"/>
    <mergeCell ref="I266:O266"/>
    <mergeCell ref="P266:AA266"/>
    <mergeCell ref="AD266:AE266"/>
    <mergeCell ref="AF266:AK266"/>
    <mergeCell ref="AK255:AN255"/>
    <mergeCell ref="H257:L258"/>
    <mergeCell ref="M257:AI258"/>
    <mergeCell ref="H259:L262"/>
    <mergeCell ref="M259:AI262"/>
  </mergeCells>
  <conditionalFormatting sqref="BO25 BO29 BO34 BO52 BO57 BO62:BO63 BO75 BO80 BO85:BO86 BO39:BO40">
    <cfRule type="cellIs" dxfId="4441" priority="2313" operator="between">
      <formula>15</formula>
      <formula>20</formula>
    </cfRule>
    <cfRule type="cellIs" dxfId="4440" priority="2314" operator="between">
      <formula>10</formula>
      <formula>14.999</formula>
    </cfRule>
    <cfRule type="cellIs" dxfId="4439" priority="2315" operator="between">
      <formula>5</formula>
      <formula>9.999</formula>
    </cfRule>
    <cfRule type="cellIs" dxfId="4438" priority="2316" operator="between">
      <formula>0</formula>
      <formula>4.999</formula>
    </cfRule>
  </conditionalFormatting>
  <conditionalFormatting sqref="BP25 BP29 BP34 BP52 BP57 BP62:BP63 BP75 BP80 BP85:BP86 BP39:BP40">
    <cfRule type="cellIs" dxfId="4437" priority="2308" operator="greaterThan">
      <formula>3</formula>
    </cfRule>
    <cfRule type="cellIs" dxfId="4436" priority="2309" operator="lessThan">
      <formula>1</formula>
    </cfRule>
    <cfRule type="cellIs" dxfId="4435" priority="2310" operator="equal">
      <formula>3</formula>
    </cfRule>
    <cfRule type="cellIs" dxfId="4434" priority="2311" operator="equal">
      <formula>2</formula>
    </cfRule>
    <cfRule type="cellIs" dxfId="4433" priority="2312" operator="equal">
      <formula>#REF!</formula>
    </cfRule>
  </conditionalFormatting>
  <conditionalFormatting sqref="K5 X9">
    <cfRule type="beginsWith" dxfId="4432" priority="2307" operator="beginsWith" text="?">
      <formula>LEFT(K5,LEN("?"))="?"</formula>
    </cfRule>
  </conditionalFormatting>
  <conditionalFormatting sqref="V5">
    <cfRule type="beginsWith" dxfId="4431" priority="2306" operator="beginsWith" text="?">
      <formula>LEFT(V5,LEN("?"))="?"</formula>
    </cfRule>
  </conditionalFormatting>
  <conditionalFormatting sqref="W7">
    <cfRule type="beginsWith" dxfId="4430" priority="2305" operator="beginsWith" text="?">
      <formula>LEFT(W7,LEN("?"))="?"</formula>
    </cfRule>
  </conditionalFormatting>
  <conditionalFormatting sqref="AC5">
    <cfRule type="containsBlanks" dxfId="4429" priority="2300">
      <formula>LEN(TRIM(AC5))=0</formula>
    </cfRule>
    <cfRule type="beginsWith" dxfId="4428" priority="2304" operator="beginsWith" text="?">
      <formula>LEFT(AC5,LEN("?"))="?"</formula>
    </cfRule>
  </conditionalFormatting>
  <conditionalFormatting sqref="K7">
    <cfRule type="beginsWith" dxfId="4427" priority="2303" operator="beginsWith" text="?">
      <formula>LEFT(K7,LEN("?"))="?"</formula>
    </cfRule>
  </conditionalFormatting>
  <conditionalFormatting sqref="T9 X9">
    <cfRule type="beginsWith" dxfId="4426" priority="2302" operator="beginsWith" text="...">
      <formula>LEFT(T9,LEN("..."))="..."</formula>
    </cfRule>
  </conditionalFormatting>
  <conditionalFormatting sqref="V5">
    <cfRule type="containsBlanks" dxfId="4425" priority="2301">
      <formula>LEN(TRIM(V5))=0</formula>
    </cfRule>
  </conditionalFormatting>
  <conditionalFormatting sqref="W7">
    <cfRule type="containsBlanks" dxfId="4424" priority="2299">
      <formula>LEN(TRIM(W7))=0</formula>
    </cfRule>
  </conditionalFormatting>
  <conditionalFormatting sqref="AK29:AN29 AK34:AN34 AK63:AN63 AK86:AN86 AK39:AN40">
    <cfRule type="containsText" dxfId="4423" priority="2295" operator="containsText" text="ggggggggggggggg">
      <formula>NOT(ISERROR(SEARCH("ggggggggggggggg",AK29)))</formula>
    </cfRule>
    <cfRule type="containsText" dxfId="4422" priority="2296" operator="containsText" text="gggggggggg">
      <formula>NOT(ISERROR(SEARCH("gggggggggg",AK29)))</formula>
    </cfRule>
    <cfRule type="containsText" dxfId="4421" priority="2297" operator="containsText" text="ggggg">
      <formula>NOT(ISERROR(SEARCH("ggggg",AK29)))</formula>
    </cfRule>
    <cfRule type="containsText" dxfId="4420" priority="2298" operator="containsText" text="g">
      <formula>NOT(ISERROR(SEARCH("g",AK29)))</formula>
    </cfRule>
  </conditionalFormatting>
  <conditionalFormatting sqref="AV21:AV24 AP29 AP34 AP63 AP86 AP39:AP40">
    <cfRule type="cellIs" dxfId="4419" priority="2291" operator="between">
      <formula>15</formula>
      <formula>20</formula>
    </cfRule>
    <cfRule type="cellIs" dxfId="4418" priority="2292" operator="between">
      <formula>10</formula>
      <formula>14.999</formula>
    </cfRule>
    <cfRule type="cellIs" dxfId="4417" priority="2293" operator="between">
      <formula>5</formula>
      <formula>9.999</formula>
    </cfRule>
    <cfRule type="cellIs" dxfId="4416" priority="2294" operator="between">
      <formula>0.001</formula>
      <formula>4.999</formula>
    </cfRule>
  </conditionalFormatting>
  <conditionalFormatting sqref="BO26">
    <cfRule type="cellIs" dxfId="4415" priority="2287" operator="between">
      <formula>15</formula>
      <formula>20</formula>
    </cfRule>
    <cfRule type="cellIs" dxfId="4414" priority="2288" operator="between">
      <formula>10</formula>
      <formula>14.999</formula>
    </cfRule>
    <cfRule type="cellIs" dxfId="4413" priority="2289" operator="between">
      <formula>5</formula>
      <formula>9.999</formula>
    </cfRule>
    <cfRule type="cellIs" dxfId="4412" priority="2290" operator="between">
      <formula>0</formula>
      <formula>4.999</formula>
    </cfRule>
  </conditionalFormatting>
  <conditionalFormatting sqref="BP26">
    <cfRule type="cellIs" dxfId="4411" priority="2282" operator="greaterThan">
      <formula>3</formula>
    </cfRule>
    <cfRule type="cellIs" dxfId="4410" priority="2283" operator="lessThan">
      <formula>1</formula>
    </cfRule>
    <cfRule type="cellIs" dxfId="4409" priority="2284" operator="equal">
      <formula>3</formula>
    </cfRule>
    <cfRule type="cellIs" dxfId="4408" priority="2285" operator="equal">
      <formula>2</formula>
    </cfRule>
    <cfRule type="cellIs" dxfId="4407" priority="2286" operator="equal">
      <formula>#REF!</formula>
    </cfRule>
  </conditionalFormatting>
  <conditionalFormatting sqref="BO27">
    <cfRule type="cellIs" dxfId="4406" priority="2278" operator="between">
      <formula>15</formula>
      <formula>20</formula>
    </cfRule>
    <cfRule type="cellIs" dxfId="4405" priority="2279" operator="between">
      <formula>10</formula>
      <formula>14.999</formula>
    </cfRule>
    <cfRule type="cellIs" dxfId="4404" priority="2280" operator="between">
      <formula>5</formula>
      <formula>9.999</formula>
    </cfRule>
    <cfRule type="cellIs" dxfId="4403" priority="2281" operator="between">
      <formula>0</formula>
      <formula>4.999</formula>
    </cfRule>
  </conditionalFormatting>
  <conditionalFormatting sqref="BP27">
    <cfRule type="cellIs" dxfId="4402" priority="2273" operator="greaterThan">
      <formula>3</formula>
    </cfRule>
    <cfRule type="cellIs" dxfId="4401" priority="2274" operator="lessThan">
      <formula>1</formula>
    </cfRule>
    <cfRule type="cellIs" dxfId="4400" priority="2275" operator="equal">
      <formula>3</formula>
    </cfRule>
    <cfRule type="cellIs" dxfId="4399" priority="2276" operator="equal">
      <formula>2</formula>
    </cfRule>
    <cfRule type="cellIs" dxfId="4398" priority="2277" operator="equal">
      <formula>#REF!</formula>
    </cfRule>
  </conditionalFormatting>
  <conditionalFormatting sqref="BO28">
    <cfRule type="cellIs" dxfId="4397" priority="2269" operator="between">
      <formula>15</formula>
      <formula>20</formula>
    </cfRule>
    <cfRule type="cellIs" dxfId="4396" priority="2270" operator="between">
      <formula>10</formula>
      <formula>14.999</formula>
    </cfRule>
    <cfRule type="cellIs" dxfId="4395" priority="2271" operator="between">
      <formula>5</formula>
      <formula>9.999</formula>
    </cfRule>
    <cfRule type="cellIs" dxfId="4394" priority="2272" operator="between">
      <formula>0</formula>
      <formula>4.999</formula>
    </cfRule>
  </conditionalFormatting>
  <conditionalFormatting sqref="BP28">
    <cfRule type="cellIs" dxfId="4393" priority="2264" operator="greaterThan">
      <formula>3</formula>
    </cfRule>
    <cfRule type="cellIs" dxfId="4392" priority="2265" operator="lessThan">
      <formula>1</formula>
    </cfRule>
    <cfRule type="cellIs" dxfId="4391" priority="2266" operator="equal">
      <formula>3</formula>
    </cfRule>
    <cfRule type="cellIs" dxfId="4390" priority="2267" operator="equal">
      <formula>2</formula>
    </cfRule>
    <cfRule type="cellIs" dxfId="4389" priority="2268" operator="equal">
      <formula>#REF!</formula>
    </cfRule>
  </conditionalFormatting>
  <conditionalFormatting sqref="BO41:BO42">
    <cfRule type="cellIs" dxfId="4388" priority="2260" operator="between">
      <formula>15</formula>
      <formula>20</formula>
    </cfRule>
    <cfRule type="cellIs" dxfId="4387" priority="2261" operator="between">
      <formula>10</formula>
      <formula>14.999</formula>
    </cfRule>
    <cfRule type="cellIs" dxfId="4386" priority="2262" operator="between">
      <formula>5</formula>
      <formula>9.999</formula>
    </cfRule>
    <cfRule type="cellIs" dxfId="4385" priority="2263" operator="between">
      <formula>0</formula>
      <formula>4.999</formula>
    </cfRule>
  </conditionalFormatting>
  <conditionalFormatting sqref="BP41:BP42">
    <cfRule type="cellIs" dxfId="4384" priority="2255" operator="greaterThan">
      <formula>3</formula>
    </cfRule>
    <cfRule type="cellIs" dxfId="4383" priority="2256" operator="lessThan">
      <formula>1</formula>
    </cfRule>
    <cfRule type="cellIs" dxfId="4382" priority="2257" operator="equal">
      <formula>3</formula>
    </cfRule>
    <cfRule type="cellIs" dxfId="4381" priority="2258" operator="equal">
      <formula>2</formula>
    </cfRule>
    <cfRule type="cellIs" dxfId="4380" priority="2259" operator="equal">
      <formula>#REF!</formula>
    </cfRule>
  </conditionalFormatting>
  <conditionalFormatting sqref="AK41:AN42">
    <cfRule type="containsText" dxfId="4379" priority="2251" operator="containsText" text="ggggggggggggggg">
      <formula>NOT(ISERROR(SEARCH("ggggggggggggggg",AK41)))</formula>
    </cfRule>
    <cfRule type="containsText" dxfId="4378" priority="2252" operator="containsText" text="gggggggggg">
      <formula>NOT(ISERROR(SEARCH("gggggggggg",AK41)))</formula>
    </cfRule>
    <cfRule type="containsText" dxfId="4377" priority="2253" operator="containsText" text="ggggg">
      <formula>NOT(ISERROR(SEARCH("ggggg",AK41)))</formula>
    </cfRule>
    <cfRule type="containsText" dxfId="4376" priority="2254" operator="containsText" text="g">
      <formula>NOT(ISERROR(SEARCH("g",AK41)))</formula>
    </cfRule>
  </conditionalFormatting>
  <conditionalFormatting sqref="AP41:AP42">
    <cfRule type="cellIs" dxfId="4375" priority="2247" operator="between">
      <formula>15</formula>
      <formula>20</formula>
    </cfRule>
    <cfRule type="cellIs" dxfId="4374" priority="2248" operator="between">
      <formula>10</formula>
      <formula>14.999</formula>
    </cfRule>
    <cfRule type="cellIs" dxfId="4373" priority="2249" operator="between">
      <formula>5</formula>
      <formula>9.999</formula>
    </cfRule>
    <cfRule type="cellIs" dxfId="4372" priority="2250" operator="between">
      <formula>0.001</formula>
      <formula>4.999</formula>
    </cfRule>
  </conditionalFormatting>
  <conditionalFormatting sqref="Q11">
    <cfRule type="beginsWith" dxfId="4371" priority="2246" operator="beginsWith" text="?">
      <formula>LEFT(Q11,LEN("?"))="?"</formula>
    </cfRule>
  </conditionalFormatting>
  <conditionalFormatting sqref="AV21:AV24">
    <cfRule type="beginsWith" dxfId="4370" priority="2244" operator="beginsWith" text="?">
      <formula>LEFT(AV21,LEN("?"))="?"</formula>
    </cfRule>
    <cfRule type="beginsWith" dxfId="4369" priority="2245" operator="beginsWith" text="Néant">
      <formula>LEFT(AV21,LEN("Néant"))="Néant"</formula>
    </cfRule>
  </conditionalFormatting>
  <conditionalFormatting sqref="AV21:AV24">
    <cfRule type="cellIs" dxfId="4368" priority="2241" operator="equal">
      <formula>3</formula>
    </cfRule>
    <cfRule type="cellIs" dxfId="4367" priority="2242" operator="equal">
      <formula>2</formula>
    </cfRule>
    <cfRule type="cellIs" dxfId="4366" priority="2243" operator="equal">
      <formula>1</formula>
    </cfRule>
  </conditionalFormatting>
  <conditionalFormatting sqref="AK5">
    <cfRule type="containsBlanks" dxfId="4365" priority="2239">
      <formula>LEN(TRIM(AK5))=0</formula>
    </cfRule>
    <cfRule type="beginsWith" dxfId="4364" priority="2240" operator="beginsWith" text="?">
      <formula>LEFT(AK5,LEN("?"))="?"</formula>
    </cfRule>
  </conditionalFormatting>
  <conditionalFormatting sqref="BO30">
    <cfRule type="cellIs" dxfId="4363" priority="2235" operator="between">
      <formula>15</formula>
      <formula>20</formula>
    </cfRule>
    <cfRule type="cellIs" dxfId="4362" priority="2236" operator="between">
      <formula>10</formula>
      <formula>14.999</formula>
    </cfRule>
    <cfRule type="cellIs" dxfId="4361" priority="2237" operator="between">
      <formula>5</formula>
      <formula>9.999</formula>
    </cfRule>
    <cfRule type="cellIs" dxfId="4360" priority="2238" operator="between">
      <formula>0</formula>
      <formula>4.999</formula>
    </cfRule>
  </conditionalFormatting>
  <conditionalFormatting sqref="BP30">
    <cfRule type="cellIs" dxfId="4359" priority="2230" operator="greaterThan">
      <formula>3</formula>
    </cfRule>
    <cfRule type="cellIs" dxfId="4358" priority="2231" operator="lessThan">
      <formula>1</formula>
    </cfRule>
    <cfRule type="cellIs" dxfId="4357" priority="2232" operator="equal">
      <formula>3</formula>
    </cfRule>
    <cfRule type="cellIs" dxfId="4356" priority="2233" operator="equal">
      <formula>2</formula>
    </cfRule>
    <cfRule type="cellIs" dxfId="4355" priority="2234" operator="equal">
      <formula>#REF!</formula>
    </cfRule>
  </conditionalFormatting>
  <conditionalFormatting sqref="BO31">
    <cfRule type="cellIs" dxfId="4354" priority="2226" operator="between">
      <formula>15</formula>
      <formula>20</formula>
    </cfRule>
    <cfRule type="cellIs" dxfId="4353" priority="2227" operator="between">
      <formula>10</formula>
      <formula>14.999</formula>
    </cfRule>
    <cfRule type="cellIs" dxfId="4352" priority="2228" operator="between">
      <formula>5</formula>
      <formula>9.999</formula>
    </cfRule>
    <cfRule type="cellIs" dxfId="4351" priority="2229" operator="between">
      <formula>0</formula>
      <formula>4.999</formula>
    </cfRule>
  </conditionalFormatting>
  <conditionalFormatting sqref="BP31">
    <cfRule type="cellIs" dxfId="4350" priority="2221" operator="greaterThan">
      <formula>3</formula>
    </cfRule>
    <cfRule type="cellIs" dxfId="4349" priority="2222" operator="lessThan">
      <formula>1</formula>
    </cfRule>
    <cfRule type="cellIs" dxfId="4348" priority="2223" operator="equal">
      <formula>3</formula>
    </cfRule>
    <cfRule type="cellIs" dxfId="4347" priority="2224" operator="equal">
      <formula>2</formula>
    </cfRule>
    <cfRule type="cellIs" dxfId="4346" priority="2225" operator="equal">
      <formula>#REF!</formula>
    </cfRule>
  </conditionalFormatting>
  <conditionalFormatting sqref="BO32">
    <cfRule type="cellIs" dxfId="4345" priority="2217" operator="between">
      <formula>15</formula>
      <formula>20</formula>
    </cfRule>
    <cfRule type="cellIs" dxfId="4344" priority="2218" operator="between">
      <formula>10</formula>
      <formula>14.999</formula>
    </cfRule>
    <cfRule type="cellIs" dxfId="4343" priority="2219" operator="between">
      <formula>5</formula>
      <formula>9.999</formula>
    </cfRule>
    <cfRule type="cellIs" dxfId="4342" priority="2220" operator="between">
      <formula>0</formula>
      <formula>4.999</formula>
    </cfRule>
  </conditionalFormatting>
  <conditionalFormatting sqref="BP32">
    <cfRule type="cellIs" dxfId="4341" priority="2212" operator="greaterThan">
      <formula>3</formula>
    </cfRule>
    <cfRule type="cellIs" dxfId="4340" priority="2213" operator="lessThan">
      <formula>1</formula>
    </cfRule>
    <cfRule type="cellIs" dxfId="4339" priority="2214" operator="equal">
      <formula>3</formula>
    </cfRule>
    <cfRule type="cellIs" dxfId="4338" priority="2215" operator="equal">
      <formula>2</formula>
    </cfRule>
    <cfRule type="cellIs" dxfId="4337" priority="2216" operator="equal">
      <formula>#REF!</formula>
    </cfRule>
  </conditionalFormatting>
  <conditionalFormatting sqref="BO33">
    <cfRule type="cellIs" dxfId="4336" priority="2208" operator="between">
      <formula>15</formula>
      <formula>20</formula>
    </cfRule>
    <cfRule type="cellIs" dxfId="4335" priority="2209" operator="between">
      <formula>10</formula>
      <formula>14.999</formula>
    </cfRule>
    <cfRule type="cellIs" dxfId="4334" priority="2210" operator="between">
      <formula>5</formula>
      <formula>9.999</formula>
    </cfRule>
    <cfRule type="cellIs" dxfId="4333" priority="2211" operator="between">
      <formula>0</formula>
      <formula>4.999</formula>
    </cfRule>
  </conditionalFormatting>
  <conditionalFormatting sqref="BP33">
    <cfRule type="cellIs" dxfId="4332" priority="2203" operator="greaterThan">
      <formula>3</formula>
    </cfRule>
    <cfRule type="cellIs" dxfId="4331" priority="2204" operator="lessThan">
      <formula>1</formula>
    </cfRule>
    <cfRule type="cellIs" dxfId="4330" priority="2205" operator="equal">
      <formula>3</formula>
    </cfRule>
    <cfRule type="cellIs" dxfId="4329" priority="2206" operator="equal">
      <formula>2</formula>
    </cfRule>
    <cfRule type="cellIs" dxfId="4328" priority="2207" operator="equal">
      <formula>#REF!</formula>
    </cfRule>
  </conditionalFormatting>
  <conditionalFormatting sqref="BO35">
    <cfRule type="cellIs" dxfId="4327" priority="2199" operator="between">
      <formula>15</formula>
      <formula>20</formula>
    </cfRule>
    <cfRule type="cellIs" dxfId="4326" priority="2200" operator="between">
      <formula>10</formula>
      <formula>14.999</formula>
    </cfRule>
    <cfRule type="cellIs" dxfId="4325" priority="2201" operator="between">
      <formula>5</formula>
      <formula>9.999</formula>
    </cfRule>
    <cfRule type="cellIs" dxfId="4324" priority="2202" operator="between">
      <formula>0</formula>
      <formula>4.999</formula>
    </cfRule>
  </conditionalFormatting>
  <conditionalFormatting sqref="BP35">
    <cfRule type="cellIs" dxfId="4323" priority="2194" operator="greaterThan">
      <formula>3</formula>
    </cfRule>
    <cfRule type="cellIs" dxfId="4322" priority="2195" operator="lessThan">
      <formula>1</formula>
    </cfRule>
    <cfRule type="cellIs" dxfId="4321" priority="2196" operator="equal">
      <formula>3</formula>
    </cfRule>
    <cfRule type="cellIs" dxfId="4320" priority="2197" operator="equal">
      <formula>2</formula>
    </cfRule>
    <cfRule type="cellIs" dxfId="4319" priority="2198" operator="equal">
      <formula>#REF!</formula>
    </cfRule>
  </conditionalFormatting>
  <conditionalFormatting sqref="BO36">
    <cfRule type="cellIs" dxfId="4318" priority="2190" operator="between">
      <formula>15</formula>
      <formula>20</formula>
    </cfRule>
    <cfRule type="cellIs" dxfId="4317" priority="2191" operator="between">
      <formula>10</formula>
      <formula>14.999</formula>
    </cfRule>
    <cfRule type="cellIs" dxfId="4316" priority="2192" operator="between">
      <formula>5</formula>
      <formula>9.999</formula>
    </cfRule>
    <cfRule type="cellIs" dxfId="4315" priority="2193" operator="between">
      <formula>0</formula>
      <formula>4.999</formula>
    </cfRule>
  </conditionalFormatting>
  <conditionalFormatting sqref="BP36">
    <cfRule type="cellIs" dxfId="4314" priority="2185" operator="greaterThan">
      <formula>3</formula>
    </cfRule>
    <cfRule type="cellIs" dxfId="4313" priority="2186" operator="lessThan">
      <formula>1</formula>
    </cfRule>
    <cfRule type="cellIs" dxfId="4312" priority="2187" operator="equal">
      <formula>3</formula>
    </cfRule>
    <cfRule type="cellIs" dxfId="4311" priority="2188" operator="equal">
      <formula>2</formula>
    </cfRule>
    <cfRule type="cellIs" dxfId="4310" priority="2189" operator="equal">
      <formula>#REF!</formula>
    </cfRule>
  </conditionalFormatting>
  <conditionalFormatting sqref="BO37">
    <cfRule type="cellIs" dxfId="4309" priority="2181" operator="between">
      <formula>15</formula>
      <formula>20</formula>
    </cfRule>
    <cfRule type="cellIs" dxfId="4308" priority="2182" operator="between">
      <formula>10</formula>
      <formula>14.999</formula>
    </cfRule>
    <cfRule type="cellIs" dxfId="4307" priority="2183" operator="between">
      <formula>5</formula>
      <formula>9.999</formula>
    </cfRule>
    <cfRule type="cellIs" dxfId="4306" priority="2184" operator="between">
      <formula>0</formula>
      <formula>4.999</formula>
    </cfRule>
  </conditionalFormatting>
  <conditionalFormatting sqref="BP37">
    <cfRule type="cellIs" dxfId="4305" priority="2176" operator="greaterThan">
      <formula>3</formula>
    </cfRule>
    <cfRule type="cellIs" dxfId="4304" priority="2177" operator="lessThan">
      <formula>1</formula>
    </cfRule>
    <cfRule type="cellIs" dxfId="4303" priority="2178" operator="equal">
      <formula>3</formula>
    </cfRule>
    <cfRule type="cellIs" dxfId="4302" priority="2179" operator="equal">
      <formula>2</formula>
    </cfRule>
    <cfRule type="cellIs" dxfId="4301" priority="2180" operator="equal">
      <formula>#REF!</formula>
    </cfRule>
  </conditionalFormatting>
  <conditionalFormatting sqref="BO38">
    <cfRule type="cellIs" dxfId="4300" priority="2172" operator="between">
      <formula>15</formula>
      <formula>20</formula>
    </cfRule>
    <cfRule type="cellIs" dxfId="4299" priority="2173" operator="between">
      <formula>10</formula>
      <formula>14.999</formula>
    </cfRule>
    <cfRule type="cellIs" dxfId="4298" priority="2174" operator="between">
      <formula>5</formula>
      <formula>9.999</formula>
    </cfRule>
    <cfRule type="cellIs" dxfId="4297" priority="2175" operator="between">
      <formula>0</formula>
      <formula>4.999</formula>
    </cfRule>
  </conditionalFormatting>
  <conditionalFormatting sqref="BP38">
    <cfRule type="cellIs" dxfId="4296" priority="2167" operator="greaterThan">
      <formula>3</formula>
    </cfRule>
    <cfRule type="cellIs" dxfId="4295" priority="2168" operator="lessThan">
      <formula>1</formula>
    </cfRule>
    <cfRule type="cellIs" dxfId="4294" priority="2169" operator="equal">
      <formula>3</formula>
    </cfRule>
    <cfRule type="cellIs" dxfId="4293" priority="2170" operator="equal">
      <formula>2</formula>
    </cfRule>
    <cfRule type="cellIs" dxfId="4292" priority="2171" operator="equal">
      <formula>#REF!</formula>
    </cfRule>
  </conditionalFormatting>
  <conditionalFormatting sqref="BO48">
    <cfRule type="cellIs" dxfId="4291" priority="2163" operator="between">
      <formula>15</formula>
      <formula>20</formula>
    </cfRule>
    <cfRule type="cellIs" dxfId="4290" priority="2164" operator="between">
      <formula>10</formula>
      <formula>14.999</formula>
    </cfRule>
    <cfRule type="cellIs" dxfId="4289" priority="2165" operator="between">
      <formula>5</formula>
      <formula>9.999</formula>
    </cfRule>
    <cfRule type="cellIs" dxfId="4288" priority="2166" operator="between">
      <formula>0</formula>
      <formula>4.999</formula>
    </cfRule>
  </conditionalFormatting>
  <conditionalFormatting sqref="BP48">
    <cfRule type="cellIs" dxfId="4287" priority="2158" operator="greaterThan">
      <formula>3</formula>
    </cfRule>
    <cfRule type="cellIs" dxfId="4286" priority="2159" operator="lessThan">
      <formula>1</formula>
    </cfRule>
    <cfRule type="cellIs" dxfId="4285" priority="2160" operator="equal">
      <formula>3</formula>
    </cfRule>
    <cfRule type="cellIs" dxfId="4284" priority="2161" operator="equal">
      <formula>2</formula>
    </cfRule>
    <cfRule type="cellIs" dxfId="4283" priority="2162" operator="equal">
      <formula>#REF!</formula>
    </cfRule>
  </conditionalFormatting>
  <conditionalFormatting sqref="BO49">
    <cfRule type="cellIs" dxfId="4282" priority="2154" operator="between">
      <formula>15</formula>
      <formula>20</formula>
    </cfRule>
    <cfRule type="cellIs" dxfId="4281" priority="2155" operator="between">
      <formula>10</formula>
      <formula>14.999</formula>
    </cfRule>
    <cfRule type="cellIs" dxfId="4280" priority="2156" operator="between">
      <formula>5</formula>
      <formula>9.999</formula>
    </cfRule>
    <cfRule type="cellIs" dxfId="4279" priority="2157" operator="between">
      <formula>0</formula>
      <formula>4.999</formula>
    </cfRule>
  </conditionalFormatting>
  <conditionalFormatting sqref="BP49">
    <cfRule type="cellIs" dxfId="4278" priority="2149" operator="greaterThan">
      <formula>3</formula>
    </cfRule>
    <cfRule type="cellIs" dxfId="4277" priority="2150" operator="lessThan">
      <formula>1</formula>
    </cfRule>
    <cfRule type="cellIs" dxfId="4276" priority="2151" operator="equal">
      <formula>3</formula>
    </cfRule>
    <cfRule type="cellIs" dxfId="4275" priority="2152" operator="equal">
      <formula>2</formula>
    </cfRule>
    <cfRule type="cellIs" dxfId="4274" priority="2153" operator="equal">
      <formula>#REF!</formula>
    </cfRule>
  </conditionalFormatting>
  <conditionalFormatting sqref="BO50">
    <cfRule type="cellIs" dxfId="4273" priority="2145" operator="between">
      <formula>15</formula>
      <formula>20</formula>
    </cfRule>
    <cfRule type="cellIs" dxfId="4272" priority="2146" operator="between">
      <formula>10</formula>
      <formula>14.999</formula>
    </cfRule>
    <cfRule type="cellIs" dxfId="4271" priority="2147" operator="between">
      <formula>5</formula>
      <formula>9.999</formula>
    </cfRule>
    <cfRule type="cellIs" dxfId="4270" priority="2148" operator="between">
      <formula>0</formula>
      <formula>4.999</formula>
    </cfRule>
  </conditionalFormatting>
  <conditionalFormatting sqref="BP50">
    <cfRule type="cellIs" dxfId="4269" priority="2140" operator="greaterThan">
      <formula>3</formula>
    </cfRule>
    <cfRule type="cellIs" dxfId="4268" priority="2141" operator="lessThan">
      <formula>1</formula>
    </cfRule>
    <cfRule type="cellIs" dxfId="4267" priority="2142" operator="equal">
      <formula>3</formula>
    </cfRule>
    <cfRule type="cellIs" dxfId="4266" priority="2143" operator="equal">
      <formula>2</formula>
    </cfRule>
    <cfRule type="cellIs" dxfId="4265" priority="2144" operator="equal">
      <formula>#REF!</formula>
    </cfRule>
  </conditionalFormatting>
  <conditionalFormatting sqref="BO51">
    <cfRule type="cellIs" dxfId="4264" priority="2136" operator="between">
      <formula>15</formula>
      <formula>20</formula>
    </cfRule>
    <cfRule type="cellIs" dxfId="4263" priority="2137" operator="between">
      <formula>10</formula>
      <formula>14.999</formula>
    </cfRule>
    <cfRule type="cellIs" dxfId="4262" priority="2138" operator="between">
      <formula>5</formula>
      <formula>9.999</formula>
    </cfRule>
    <cfRule type="cellIs" dxfId="4261" priority="2139" operator="between">
      <formula>0</formula>
      <formula>4.999</formula>
    </cfRule>
  </conditionalFormatting>
  <conditionalFormatting sqref="BP51">
    <cfRule type="cellIs" dxfId="4260" priority="2131" operator="greaterThan">
      <formula>3</formula>
    </cfRule>
    <cfRule type="cellIs" dxfId="4259" priority="2132" operator="lessThan">
      <formula>1</formula>
    </cfRule>
    <cfRule type="cellIs" dxfId="4258" priority="2133" operator="equal">
      <formula>3</formula>
    </cfRule>
    <cfRule type="cellIs" dxfId="4257" priority="2134" operator="equal">
      <formula>2</formula>
    </cfRule>
    <cfRule type="cellIs" dxfId="4256" priority="2135" operator="equal">
      <formula>#REF!</formula>
    </cfRule>
  </conditionalFormatting>
  <conditionalFormatting sqref="BO53">
    <cfRule type="cellIs" dxfId="4255" priority="2127" operator="between">
      <formula>15</formula>
      <formula>20</formula>
    </cfRule>
    <cfRule type="cellIs" dxfId="4254" priority="2128" operator="between">
      <formula>10</formula>
      <formula>14.999</formula>
    </cfRule>
    <cfRule type="cellIs" dxfId="4253" priority="2129" operator="between">
      <formula>5</formula>
      <formula>9.999</formula>
    </cfRule>
    <cfRule type="cellIs" dxfId="4252" priority="2130" operator="between">
      <formula>0</formula>
      <formula>4.999</formula>
    </cfRule>
  </conditionalFormatting>
  <conditionalFormatting sqref="BP53">
    <cfRule type="cellIs" dxfId="4251" priority="2122" operator="greaterThan">
      <formula>3</formula>
    </cfRule>
    <cfRule type="cellIs" dxfId="4250" priority="2123" operator="lessThan">
      <formula>1</formula>
    </cfRule>
    <cfRule type="cellIs" dxfId="4249" priority="2124" operator="equal">
      <formula>3</formula>
    </cfRule>
    <cfRule type="cellIs" dxfId="4248" priority="2125" operator="equal">
      <formula>2</formula>
    </cfRule>
    <cfRule type="cellIs" dxfId="4247" priority="2126" operator="equal">
      <formula>#REF!</formula>
    </cfRule>
  </conditionalFormatting>
  <conditionalFormatting sqref="BO54">
    <cfRule type="cellIs" dxfId="4246" priority="2118" operator="between">
      <formula>15</formula>
      <formula>20</formula>
    </cfRule>
    <cfRule type="cellIs" dxfId="4245" priority="2119" operator="between">
      <formula>10</formula>
      <formula>14.999</formula>
    </cfRule>
    <cfRule type="cellIs" dxfId="4244" priority="2120" operator="between">
      <formula>5</formula>
      <formula>9.999</formula>
    </cfRule>
    <cfRule type="cellIs" dxfId="4243" priority="2121" operator="between">
      <formula>0</formula>
      <formula>4.999</formula>
    </cfRule>
  </conditionalFormatting>
  <conditionalFormatting sqref="BP54">
    <cfRule type="cellIs" dxfId="4242" priority="2113" operator="greaterThan">
      <formula>3</formula>
    </cfRule>
    <cfRule type="cellIs" dxfId="4241" priority="2114" operator="lessThan">
      <formula>1</formula>
    </cfRule>
    <cfRule type="cellIs" dxfId="4240" priority="2115" operator="equal">
      <formula>3</formula>
    </cfRule>
    <cfRule type="cellIs" dxfId="4239" priority="2116" operator="equal">
      <formula>2</formula>
    </cfRule>
    <cfRule type="cellIs" dxfId="4238" priority="2117" operator="equal">
      <formula>#REF!</formula>
    </cfRule>
  </conditionalFormatting>
  <conditionalFormatting sqref="BO55">
    <cfRule type="cellIs" dxfId="4237" priority="2109" operator="between">
      <formula>15</formula>
      <formula>20</formula>
    </cfRule>
    <cfRule type="cellIs" dxfId="4236" priority="2110" operator="between">
      <formula>10</formula>
      <formula>14.999</formula>
    </cfRule>
    <cfRule type="cellIs" dxfId="4235" priority="2111" operator="between">
      <formula>5</formula>
      <formula>9.999</formula>
    </cfRule>
    <cfRule type="cellIs" dxfId="4234" priority="2112" operator="between">
      <formula>0</formula>
      <formula>4.999</formula>
    </cfRule>
  </conditionalFormatting>
  <conditionalFormatting sqref="BP55">
    <cfRule type="cellIs" dxfId="4233" priority="2104" operator="greaterThan">
      <formula>3</formula>
    </cfRule>
    <cfRule type="cellIs" dxfId="4232" priority="2105" operator="lessThan">
      <formula>1</formula>
    </cfRule>
    <cfRule type="cellIs" dxfId="4231" priority="2106" operator="equal">
      <formula>3</formula>
    </cfRule>
    <cfRule type="cellIs" dxfId="4230" priority="2107" operator="equal">
      <formula>2</formula>
    </cfRule>
    <cfRule type="cellIs" dxfId="4229" priority="2108" operator="equal">
      <formula>#REF!</formula>
    </cfRule>
  </conditionalFormatting>
  <conditionalFormatting sqref="BO56">
    <cfRule type="cellIs" dxfId="4228" priority="2100" operator="between">
      <formula>15</formula>
      <formula>20</formula>
    </cfRule>
    <cfRule type="cellIs" dxfId="4227" priority="2101" operator="between">
      <formula>10</formula>
      <formula>14.999</formula>
    </cfRule>
    <cfRule type="cellIs" dxfId="4226" priority="2102" operator="between">
      <formula>5</formula>
      <formula>9.999</formula>
    </cfRule>
    <cfRule type="cellIs" dxfId="4225" priority="2103" operator="between">
      <formula>0</formula>
      <formula>4.999</formula>
    </cfRule>
  </conditionalFormatting>
  <conditionalFormatting sqref="BP56">
    <cfRule type="cellIs" dxfId="4224" priority="2095" operator="greaterThan">
      <formula>3</formula>
    </cfRule>
    <cfRule type="cellIs" dxfId="4223" priority="2096" operator="lessThan">
      <formula>1</formula>
    </cfRule>
    <cfRule type="cellIs" dxfId="4222" priority="2097" operator="equal">
      <formula>3</formula>
    </cfRule>
    <cfRule type="cellIs" dxfId="4221" priority="2098" operator="equal">
      <formula>2</formula>
    </cfRule>
    <cfRule type="cellIs" dxfId="4220" priority="2099" operator="equal">
      <formula>#REF!</formula>
    </cfRule>
  </conditionalFormatting>
  <conditionalFormatting sqref="BO58">
    <cfRule type="cellIs" dxfId="4219" priority="2091" operator="between">
      <formula>15</formula>
      <formula>20</formula>
    </cfRule>
    <cfRule type="cellIs" dxfId="4218" priority="2092" operator="between">
      <formula>10</formula>
      <formula>14.999</formula>
    </cfRule>
    <cfRule type="cellIs" dxfId="4217" priority="2093" operator="between">
      <formula>5</formula>
      <formula>9.999</formula>
    </cfRule>
    <cfRule type="cellIs" dxfId="4216" priority="2094" operator="between">
      <formula>0</formula>
      <formula>4.999</formula>
    </cfRule>
  </conditionalFormatting>
  <conditionalFormatting sqref="BP58">
    <cfRule type="cellIs" dxfId="4215" priority="2086" operator="greaterThan">
      <formula>3</formula>
    </cfRule>
    <cfRule type="cellIs" dxfId="4214" priority="2087" operator="lessThan">
      <formula>1</formula>
    </cfRule>
    <cfRule type="cellIs" dxfId="4213" priority="2088" operator="equal">
      <formula>3</formula>
    </cfRule>
    <cfRule type="cellIs" dxfId="4212" priority="2089" operator="equal">
      <formula>2</formula>
    </cfRule>
    <cfRule type="cellIs" dxfId="4211" priority="2090" operator="equal">
      <formula>#REF!</formula>
    </cfRule>
  </conditionalFormatting>
  <conditionalFormatting sqref="BO59">
    <cfRule type="cellIs" dxfId="4210" priority="2082" operator="between">
      <formula>15</formula>
      <formula>20</formula>
    </cfRule>
    <cfRule type="cellIs" dxfId="4209" priority="2083" operator="between">
      <formula>10</formula>
      <formula>14.999</formula>
    </cfRule>
    <cfRule type="cellIs" dxfId="4208" priority="2084" operator="between">
      <formula>5</formula>
      <formula>9.999</formula>
    </cfRule>
    <cfRule type="cellIs" dxfId="4207" priority="2085" operator="between">
      <formula>0</formula>
      <formula>4.999</formula>
    </cfRule>
  </conditionalFormatting>
  <conditionalFormatting sqref="BP59">
    <cfRule type="cellIs" dxfId="4206" priority="2077" operator="greaterThan">
      <formula>3</formula>
    </cfRule>
    <cfRule type="cellIs" dxfId="4205" priority="2078" operator="lessThan">
      <formula>1</formula>
    </cfRule>
    <cfRule type="cellIs" dxfId="4204" priority="2079" operator="equal">
      <formula>3</formula>
    </cfRule>
    <cfRule type="cellIs" dxfId="4203" priority="2080" operator="equal">
      <formula>2</formula>
    </cfRule>
    <cfRule type="cellIs" dxfId="4202" priority="2081" operator="equal">
      <formula>#REF!</formula>
    </cfRule>
  </conditionalFormatting>
  <conditionalFormatting sqref="BO60">
    <cfRule type="cellIs" dxfId="4201" priority="2073" operator="between">
      <formula>15</formula>
      <formula>20</formula>
    </cfRule>
    <cfRule type="cellIs" dxfId="4200" priority="2074" operator="between">
      <formula>10</formula>
      <formula>14.999</formula>
    </cfRule>
    <cfRule type="cellIs" dxfId="4199" priority="2075" operator="between">
      <formula>5</formula>
      <formula>9.999</formula>
    </cfRule>
    <cfRule type="cellIs" dxfId="4198" priority="2076" operator="between">
      <formula>0</formula>
      <formula>4.999</formula>
    </cfRule>
  </conditionalFormatting>
  <conditionalFormatting sqref="BP60">
    <cfRule type="cellIs" dxfId="4197" priority="2068" operator="greaterThan">
      <formula>3</formula>
    </cfRule>
    <cfRule type="cellIs" dxfId="4196" priority="2069" operator="lessThan">
      <formula>1</formula>
    </cfRule>
    <cfRule type="cellIs" dxfId="4195" priority="2070" operator="equal">
      <formula>3</formula>
    </cfRule>
    <cfRule type="cellIs" dxfId="4194" priority="2071" operator="equal">
      <formula>2</formula>
    </cfRule>
    <cfRule type="cellIs" dxfId="4193" priority="2072" operator="equal">
      <formula>#REF!</formula>
    </cfRule>
  </conditionalFormatting>
  <conditionalFormatting sqref="BO61">
    <cfRule type="cellIs" dxfId="4192" priority="2064" operator="between">
      <formula>15</formula>
      <formula>20</formula>
    </cfRule>
    <cfRule type="cellIs" dxfId="4191" priority="2065" operator="between">
      <formula>10</formula>
      <formula>14.999</formula>
    </cfRule>
    <cfRule type="cellIs" dxfId="4190" priority="2066" operator="between">
      <formula>5</formula>
      <formula>9.999</formula>
    </cfRule>
    <cfRule type="cellIs" dxfId="4189" priority="2067" operator="between">
      <formula>0</formula>
      <formula>4.999</formula>
    </cfRule>
  </conditionalFormatting>
  <conditionalFormatting sqref="BP61">
    <cfRule type="cellIs" dxfId="4188" priority="2059" operator="greaterThan">
      <formula>3</formula>
    </cfRule>
    <cfRule type="cellIs" dxfId="4187" priority="2060" operator="lessThan">
      <formula>1</formula>
    </cfRule>
    <cfRule type="cellIs" dxfId="4186" priority="2061" operator="equal">
      <formula>3</formula>
    </cfRule>
    <cfRule type="cellIs" dxfId="4185" priority="2062" operator="equal">
      <formula>2</formula>
    </cfRule>
    <cfRule type="cellIs" dxfId="4184" priority="2063" operator="equal">
      <formula>#REF!</formula>
    </cfRule>
  </conditionalFormatting>
  <conditionalFormatting sqref="BO71">
    <cfRule type="cellIs" dxfId="4183" priority="2055" operator="between">
      <formula>15</formula>
      <formula>20</formula>
    </cfRule>
    <cfRule type="cellIs" dxfId="4182" priority="2056" operator="between">
      <formula>10</formula>
      <formula>14.999</formula>
    </cfRule>
    <cfRule type="cellIs" dxfId="4181" priority="2057" operator="between">
      <formula>5</formula>
      <formula>9.999</formula>
    </cfRule>
    <cfRule type="cellIs" dxfId="4180" priority="2058" operator="between">
      <formula>0</formula>
      <formula>4.999</formula>
    </cfRule>
  </conditionalFormatting>
  <conditionalFormatting sqref="BP71">
    <cfRule type="cellIs" dxfId="4179" priority="2050" operator="greaterThan">
      <formula>3</formula>
    </cfRule>
    <cfRule type="cellIs" dxfId="4178" priority="2051" operator="lessThan">
      <formula>1</formula>
    </cfRule>
    <cfRule type="cellIs" dxfId="4177" priority="2052" operator="equal">
      <formula>3</formula>
    </cfRule>
    <cfRule type="cellIs" dxfId="4176" priority="2053" operator="equal">
      <formula>2</formula>
    </cfRule>
    <cfRule type="cellIs" dxfId="4175" priority="2054" operator="equal">
      <formula>#REF!</formula>
    </cfRule>
  </conditionalFormatting>
  <conditionalFormatting sqref="BO72">
    <cfRule type="cellIs" dxfId="4174" priority="2046" operator="between">
      <formula>15</formula>
      <formula>20</formula>
    </cfRule>
    <cfRule type="cellIs" dxfId="4173" priority="2047" operator="between">
      <formula>10</formula>
      <formula>14.999</formula>
    </cfRule>
    <cfRule type="cellIs" dxfId="4172" priority="2048" operator="between">
      <formula>5</formula>
      <formula>9.999</formula>
    </cfRule>
    <cfRule type="cellIs" dxfId="4171" priority="2049" operator="between">
      <formula>0</formula>
      <formula>4.999</formula>
    </cfRule>
  </conditionalFormatting>
  <conditionalFormatting sqref="BP72">
    <cfRule type="cellIs" dxfId="4170" priority="2041" operator="greaterThan">
      <formula>3</formula>
    </cfRule>
    <cfRule type="cellIs" dxfId="4169" priority="2042" operator="lessThan">
      <formula>1</formula>
    </cfRule>
    <cfRule type="cellIs" dxfId="4168" priority="2043" operator="equal">
      <formula>3</formula>
    </cfRule>
    <cfRule type="cellIs" dxfId="4167" priority="2044" operator="equal">
      <formula>2</formula>
    </cfRule>
    <cfRule type="cellIs" dxfId="4166" priority="2045" operator="equal">
      <formula>#REF!</formula>
    </cfRule>
  </conditionalFormatting>
  <conditionalFormatting sqref="BO73">
    <cfRule type="cellIs" dxfId="4165" priority="2037" operator="between">
      <formula>15</formula>
      <formula>20</formula>
    </cfRule>
    <cfRule type="cellIs" dxfId="4164" priority="2038" operator="between">
      <formula>10</formula>
      <formula>14.999</formula>
    </cfRule>
    <cfRule type="cellIs" dxfId="4163" priority="2039" operator="between">
      <formula>5</formula>
      <formula>9.999</formula>
    </cfRule>
    <cfRule type="cellIs" dxfId="4162" priority="2040" operator="between">
      <formula>0</formula>
      <formula>4.999</formula>
    </cfRule>
  </conditionalFormatting>
  <conditionalFormatting sqref="BP73">
    <cfRule type="cellIs" dxfId="4161" priority="2032" operator="greaterThan">
      <formula>3</formula>
    </cfRule>
    <cfRule type="cellIs" dxfId="4160" priority="2033" operator="lessThan">
      <formula>1</formula>
    </cfRule>
    <cfRule type="cellIs" dxfId="4159" priority="2034" operator="equal">
      <formula>3</formula>
    </cfRule>
    <cfRule type="cellIs" dxfId="4158" priority="2035" operator="equal">
      <formula>2</formula>
    </cfRule>
    <cfRule type="cellIs" dxfId="4157" priority="2036" operator="equal">
      <formula>#REF!</formula>
    </cfRule>
  </conditionalFormatting>
  <conditionalFormatting sqref="BO74">
    <cfRule type="cellIs" dxfId="4156" priority="2028" operator="between">
      <formula>15</formula>
      <formula>20</formula>
    </cfRule>
    <cfRule type="cellIs" dxfId="4155" priority="2029" operator="between">
      <formula>10</formula>
      <formula>14.999</formula>
    </cfRule>
    <cfRule type="cellIs" dxfId="4154" priority="2030" operator="between">
      <formula>5</formula>
      <formula>9.999</formula>
    </cfRule>
    <cfRule type="cellIs" dxfId="4153" priority="2031" operator="between">
      <formula>0</formula>
      <formula>4.999</formula>
    </cfRule>
  </conditionalFormatting>
  <conditionalFormatting sqref="BP74">
    <cfRule type="cellIs" dxfId="4152" priority="2023" operator="greaterThan">
      <formula>3</formula>
    </cfRule>
    <cfRule type="cellIs" dxfId="4151" priority="2024" operator="lessThan">
      <formula>1</formula>
    </cfRule>
    <cfRule type="cellIs" dxfId="4150" priority="2025" operator="equal">
      <formula>3</formula>
    </cfRule>
    <cfRule type="cellIs" dxfId="4149" priority="2026" operator="equal">
      <formula>2</formula>
    </cfRule>
    <cfRule type="cellIs" dxfId="4148" priority="2027" operator="equal">
      <formula>#REF!</formula>
    </cfRule>
  </conditionalFormatting>
  <conditionalFormatting sqref="BO76">
    <cfRule type="cellIs" dxfId="4147" priority="2019" operator="between">
      <formula>15</formula>
      <formula>20</formula>
    </cfRule>
    <cfRule type="cellIs" dxfId="4146" priority="2020" operator="between">
      <formula>10</formula>
      <formula>14.999</formula>
    </cfRule>
    <cfRule type="cellIs" dxfId="4145" priority="2021" operator="between">
      <formula>5</formula>
      <formula>9.999</formula>
    </cfRule>
    <cfRule type="cellIs" dxfId="4144" priority="2022" operator="between">
      <formula>0</formula>
      <formula>4.999</formula>
    </cfRule>
  </conditionalFormatting>
  <conditionalFormatting sqref="BP76">
    <cfRule type="cellIs" dxfId="4143" priority="2014" operator="greaterThan">
      <formula>3</formula>
    </cfRule>
    <cfRule type="cellIs" dxfId="4142" priority="2015" operator="lessThan">
      <formula>1</formula>
    </cfRule>
    <cfRule type="cellIs" dxfId="4141" priority="2016" operator="equal">
      <formula>3</formula>
    </cfRule>
    <cfRule type="cellIs" dxfId="4140" priority="2017" operator="equal">
      <formula>2</formula>
    </cfRule>
    <cfRule type="cellIs" dxfId="4139" priority="2018" operator="equal">
      <formula>#REF!</formula>
    </cfRule>
  </conditionalFormatting>
  <conditionalFormatting sqref="BO77">
    <cfRule type="cellIs" dxfId="4138" priority="2010" operator="between">
      <formula>15</formula>
      <formula>20</formula>
    </cfRule>
    <cfRule type="cellIs" dxfId="4137" priority="2011" operator="between">
      <formula>10</formula>
      <formula>14.999</formula>
    </cfRule>
    <cfRule type="cellIs" dxfId="4136" priority="2012" operator="between">
      <formula>5</formula>
      <formula>9.999</formula>
    </cfRule>
    <cfRule type="cellIs" dxfId="4135" priority="2013" operator="between">
      <formula>0</formula>
      <formula>4.999</formula>
    </cfRule>
  </conditionalFormatting>
  <conditionalFormatting sqref="BP77">
    <cfRule type="cellIs" dxfId="4134" priority="2005" operator="greaterThan">
      <formula>3</formula>
    </cfRule>
    <cfRule type="cellIs" dxfId="4133" priority="2006" operator="lessThan">
      <formula>1</formula>
    </cfRule>
    <cfRule type="cellIs" dxfId="4132" priority="2007" operator="equal">
      <formula>3</formula>
    </cfRule>
    <cfRule type="cellIs" dxfId="4131" priority="2008" operator="equal">
      <formula>2</formula>
    </cfRule>
    <cfRule type="cellIs" dxfId="4130" priority="2009" operator="equal">
      <formula>#REF!</formula>
    </cfRule>
  </conditionalFormatting>
  <conditionalFormatting sqref="BO78">
    <cfRule type="cellIs" dxfId="4129" priority="2001" operator="between">
      <formula>15</formula>
      <formula>20</formula>
    </cfRule>
    <cfRule type="cellIs" dxfId="4128" priority="2002" operator="between">
      <formula>10</formula>
      <formula>14.999</formula>
    </cfRule>
    <cfRule type="cellIs" dxfId="4127" priority="2003" operator="between">
      <formula>5</formula>
      <formula>9.999</formula>
    </cfRule>
    <cfRule type="cellIs" dxfId="4126" priority="2004" operator="between">
      <formula>0</formula>
      <formula>4.999</formula>
    </cfRule>
  </conditionalFormatting>
  <conditionalFormatting sqref="BP78">
    <cfRule type="cellIs" dxfId="4125" priority="1996" operator="greaterThan">
      <formula>3</formula>
    </cfRule>
    <cfRule type="cellIs" dxfId="4124" priority="1997" operator="lessThan">
      <formula>1</formula>
    </cfRule>
    <cfRule type="cellIs" dxfId="4123" priority="1998" operator="equal">
      <formula>3</formula>
    </cfRule>
    <cfRule type="cellIs" dxfId="4122" priority="1999" operator="equal">
      <formula>2</formula>
    </cfRule>
    <cfRule type="cellIs" dxfId="4121" priority="2000" operator="equal">
      <formula>#REF!</formula>
    </cfRule>
  </conditionalFormatting>
  <conditionalFormatting sqref="BO79">
    <cfRule type="cellIs" dxfId="4120" priority="1992" operator="between">
      <formula>15</formula>
      <formula>20</formula>
    </cfRule>
    <cfRule type="cellIs" dxfId="4119" priority="1993" operator="between">
      <formula>10</formula>
      <formula>14.999</formula>
    </cfRule>
    <cfRule type="cellIs" dxfId="4118" priority="1994" operator="between">
      <formula>5</formula>
      <formula>9.999</formula>
    </cfRule>
    <cfRule type="cellIs" dxfId="4117" priority="1995" operator="between">
      <formula>0</formula>
      <formula>4.999</formula>
    </cfRule>
  </conditionalFormatting>
  <conditionalFormatting sqref="BP79">
    <cfRule type="cellIs" dxfId="4116" priority="1987" operator="greaterThan">
      <formula>3</formula>
    </cfRule>
    <cfRule type="cellIs" dxfId="4115" priority="1988" operator="lessThan">
      <formula>1</formula>
    </cfRule>
    <cfRule type="cellIs" dxfId="4114" priority="1989" operator="equal">
      <formula>3</formula>
    </cfRule>
    <cfRule type="cellIs" dxfId="4113" priority="1990" operator="equal">
      <formula>2</formula>
    </cfRule>
    <cfRule type="cellIs" dxfId="4112" priority="1991" operator="equal">
      <formula>#REF!</formula>
    </cfRule>
  </conditionalFormatting>
  <conditionalFormatting sqref="BO81">
    <cfRule type="cellIs" dxfId="4111" priority="1983" operator="between">
      <formula>15</formula>
      <formula>20</formula>
    </cfRule>
    <cfRule type="cellIs" dxfId="4110" priority="1984" operator="between">
      <formula>10</formula>
      <formula>14.999</formula>
    </cfRule>
    <cfRule type="cellIs" dxfId="4109" priority="1985" operator="between">
      <formula>5</formula>
      <formula>9.999</formula>
    </cfRule>
    <cfRule type="cellIs" dxfId="4108" priority="1986" operator="between">
      <formula>0</formula>
      <formula>4.999</formula>
    </cfRule>
  </conditionalFormatting>
  <conditionalFormatting sqref="BP81">
    <cfRule type="cellIs" dxfId="4107" priority="1978" operator="greaterThan">
      <formula>3</formula>
    </cfRule>
    <cfRule type="cellIs" dxfId="4106" priority="1979" operator="lessThan">
      <formula>1</formula>
    </cfRule>
    <cfRule type="cellIs" dxfId="4105" priority="1980" operator="equal">
      <formula>3</formula>
    </cfRule>
    <cfRule type="cellIs" dxfId="4104" priority="1981" operator="equal">
      <formula>2</formula>
    </cfRule>
    <cfRule type="cellIs" dxfId="4103" priority="1982" operator="equal">
      <formula>#REF!</formula>
    </cfRule>
  </conditionalFormatting>
  <conditionalFormatting sqref="BO82">
    <cfRule type="cellIs" dxfId="4102" priority="1974" operator="between">
      <formula>15</formula>
      <formula>20</formula>
    </cfRule>
    <cfRule type="cellIs" dxfId="4101" priority="1975" operator="between">
      <formula>10</formula>
      <formula>14.999</formula>
    </cfRule>
    <cfRule type="cellIs" dxfId="4100" priority="1976" operator="between">
      <formula>5</formula>
      <formula>9.999</formula>
    </cfRule>
    <cfRule type="cellIs" dxfId="4099" priority="1977" operator="between">
      <formula>0</formula>
      <formula>4.999</formula>
    </cfRule>
  </conditionalFormatting>
  <conditionalFormatting sqref="BP82">
    <cfRule type="cellIs" dxfId="4098" priority="1969" operator="greaterThan">
      <formula>3</formula>
    </cfRule>
    <cfRule type="cellIs" dxfId="4097" priority="1970" operator="lessThan">
      <formula>1</formula>
    </cfRule>
    <cfRule type="cellIs" dxfId="4096" priority="1971" operator="equal">
      <formula>3</formula>
    </cfRule>
    <cfRule type="cellIs" dxfId="4095" priority="1972" operator="equal">
      <formula>2</formula>
    </cfRule>
    <cfRule type="cellIs" dxfId="4094" priority="1973" operator="equal">
      <formula>#REF!</formula>
    </cfRule>
  </conditionalFormatting>
  <conditionalFormatting sqref="BO83">
    <cfRule type="cellIs" dxfId="4093" priority="1965" operator="between">
      <formula>15</formula>
      <formula>20</formula>
    </cfRule>
    <cfRule type="cellIs" dxfId="4092" priority="1966" operator="between">
      <formula>10</formula>
      <formula>14.999</formula>
    </cfRule>
    <cfRule type="cellIs" dxfId="4091" priority="1967" operator="between">
      <formula>5</formula>
      <formula>9.999</formula>
    </cfRule>
    <cfRule type="cellIs" dxfId="4090" priority="1968" operator="between">
      <formula>0</formula>
      <formula>4.999</formula>
    </cfRule>
  </conditionalFormatting>
  <conditionalFormatting sqref="BP83">
    <cfRule type="cellIs" dxfId="4089" priority="1960" operator="greaterThan">
      <formula>3</formula>
    </cfRule>
    <cfRule type="cellIs" dxfId="4088" priority="1961" operator="lessThan">
      <formula>1</formula>
    </cfRule>
    <cfRule type="cellIs" dxfId="4087" priority="1962" operator="equal">
      <formula>3</formula>
    </cfRule>
    <cfRule type="cellIs" dxfId="4086" priority="1963" operator="equal">
      <formula>2</formula>
    </cfRule>
    <cfRule type="cellIs" dxfId="4085" priority="1964" operator="equal">
      <formula>#REF!</formula>
    </cfRule>
  </conditionalFormatting>
  <conditionalFormatting sqref="BO84">
    <cfRule type="cellIs" dxfId="4084" priority="1956" operator="between">
      <formula>15</formula>
      <formula>20</formula>
    </cfRule>
    <cfRule type="cellIs" dxfId="4083" priority="1957" operator="between">
      <formula>10</formula>
      <formula>14.999</formula>
    </cfRule>
    <cfRule type="cellIs" dxfId="4082" priority="1958" operator="between">
      <formula>5</formula>
      <formula>9.999</formula>
    </cfRule>
    <cfRule type="cellIs" dxfId="4081" priority="1959" operator="between">
      <formula>0</formula>
      <formula>4.999</formula>
    </cfRule>
  </conditionalFormatting>
  <conditionalFormatting sqref="BP84">
    <cfRule type="cellIs" dxfId="4080" priority="1951" operator="greaterThan">
      <formula>3</formula>
    </cfRule>
    <cfRule type="cellIs" dxfId="4079" priority="1952" operator="lessThan">
      <formula>1</formula>
    </cfRule>
    <cfRule type="cellIs" dxfId="4078" priority="1953" operator="equal">
      <formula>3</formula>
    </cfRule>
    <cfRule type="cellIs" dxfId="4077" priority="1954" operator="equal">
      <formula>2</formula>
    </cfRule>
    <cfRule type="cellIs" dxfId="4076" priority="1955" operator="equal">
      <formula>#REF!</formula>
    </cfRule>
  </conditionalFormatting>
  <conditionalFormatting sqref="BO237 BO242 BO247:BO248">
    <cfRule type="cellIs" dxfId="4075" priority="1947" operator="between">
      <formula>15</formula>
      <formula>20</formula>
    </cfRule>
    <cfRule type="cellIs" dxfId="4074" priority="1948" operator="between">
      <formula>10</formula>
      <formula>14.999</formula>
    </cfRule>
    <cfRule type="cellIs" dxfId="4073" priority="1949" operator="between">
      <formula>5</formula>
      <formula>9.999</formula>
    </cfRule>
    <cfRule type="cellIs" dxfId="4072" priority="1950" operator="between">
      <formula>0</formula>
      <formula>4.999</formula>
    </cfRule>
  </conditionalFormatting>
  <conditionalFormatting sqref="BP237 BP242 BP247:BP248">
    <cfRule type="cellIs" dxfId="4071" priority="1942" operator="greaterThan">
      <formula>3</formula>
    </cfRule>
    <cfRule type="cellIs" dxfId="4070" priority="1943" operator="lessThan">
      <formula>1</formula>
    </cfRule>
    <cfRule type="cellIs" dxfId="4069" priority="1944" operator="equal">
      <formula>3</formula>
    </cfRule>
    <cfRule type="cellIs" dxfId="4068" priority="1945" operator="equal">
      <formula>2</formula>
    </cfRule>
    <cfRule type="cellIs" dxfId="4067" priority="1946" operator="equal">
      <formula>#REF!</formula>
    </cfRule>
  </conditionalFormatting>
  <conditionalFormatting sqref="AK247:AN248">
    <cfRule type="containsText" dxfId="4066" priority="1938" operator="containsText" text="ggggggggggggggg">
      <formula>NOT(ISERROR(SEARCH("ggggggggggggggg",AK247)))</formula>
    </cfRule>
    <cfRule type="containsText" dxfId="4065" priority="1939" operator="containsText" text="gggggggggg">
      <formula>NOT(ISERROR(SEARCH("gggggggggg",AK247)))</formula>
    </cfRule>
    <cfRule type="containsText" dxfId="4064" priority="1940" operator="containsText" text="ggggg">
      <formula>NOT(ISERROR(SEARCH("ggggg",AK247)))</formula>
    </cfRule>
    <cfRule type="containsText" dxfId="4063" priority="1941" operator="containsText" text="g">
      <formula>NOT(ISERROR(SEARCH("g",AK247)))</formula>
    </cfRule>
  </conditionalFormatting>
  <conditionalFormatting sqref="AP247:AP248">
    <cfRule type="cellIs" dxfId="4062" priority="1934" operator="between">
      <formula>15</formula>
      <formula>20</formula>
    </cfRule>
    <cfRule type="cellIs" dxfId="4061" priority="1935" operator="between">
      <formula>10</formula>
      <formula>14.999</formula>
    </cfRule>
    <cfRule type="cellIs" dxfId="4060" priority="1936" operator="between">
      <formula>5</formula>
      <formula>9.999</formula>
    </cfRule>
    <cfRule type="cellIs" dxfId="4059" priority="1937" operator="between">
      <formula>0.001</formula>
      <formula>4.999</formula>
    </cfRule>
  </conditionalFormatting>
  <conditionalFormatting sqref="BO234">
    <cfRule type="cellIs" dxfId="4058" priority="1930" operator="between">
      <formula>15</formula>
      <formula>20</formula>
    </cfRule>
    <cfRule type="cellIs" dxfId="4057" priority="1931" operator="between">
      <formula>10</formula>
      <formula>14.999</formula>
    </cfRule>
    <cfRule type="cellIs" dxfId="4056" priority="1932" operator="between">
      <formula>5</formula>
      <formula>9.999</formula>
    </cfRule>
    <cfRule type="cellIs" dxfId="4055" priority="1933" operator="between">
      <formula>0</formula>
      <formula>4.999</formula>
    </cfRule>
  </conditionalFormatting>
  <conditionalFormatting sqref="BP234">
    <cfRule type="cellIs" dxfId="4054" priority="1925" operator="greaterThan">
      <formula>3</formula>
    </cfRule>
    <cfRule type="cellIs" dxfId="4053" priority="1926" operator="lessThan">
      <formula>1</formula>
    </cfRule>
    <cfRule type="cellIs" dxfId="4052" priority="1927" operator="equal">
      <formula>3</formula>
    </cfRule>
    <cfRule type="cellIs" dxfId="4051" priority="1928" operator="equal">
      <formula>2</formula>
    </cfRule>
    <cfRule type="cellIs" dxfId="4050" priority="1929" operator="equal">
      <formula>#REF!</formula>
    </cfRule>
  </conditionalFormatting>
  <conditionalFormatting sqref="BO235">
    <cfRule type="cellIs" dxfId="4049" priority="1921" operator="between">
      <formula>15</formula>
      <formula>20</formula>
    </cfRule>
    <cfRule type="cellIs" dxfId="4048" priority="1922" operator="between">
      <formula>10</formula>
      <formula>14.999</formula>
    </cfRule>
    <cfRule type="cellIs" dxfId="4047" priority="1923" operator="between">
      <formula>5</formula>
      <formula>9.999</formula>
    </cfRule>
    <cfRule type="cellIs" dxfId="4046" priority="1924" operator="between">
      <formula>0</formula>
      <formula>4.999</formula>
    </cfRule>
  </conditionalFormatting>
  <conditionalFormatting sqref="BP235">
    <cfRule type="cellIs" dxfId="4045" priority="1916" operator="greaterThan">
      <formula>3</formula>
    </cfRule>
    <cfRule type="cellIs" dxfId="4044" priority="1917" operator="lessThan">
      <formula>1</formula>
    </cfRule>
    <cfRule type="cellIs" dxfId="4043" priority="1918" operator="equal">
      <formula>3</formula>
    </cfRule>
    <cfRule type="cellIs" dxfId="4042" priority="1919" operator="equal">
      <formula>2</formula>
    </cfRule>
    <cfRule type="cellIs" dxfId="4041" priority="1920" operator="equal">
      <formula>#REF!</formula>
    </cfRule>
  </conditionalFormatting>
  <conditionalFormatting sqref="BO236">
    <cfRule type="cellIs" dxfId="4040" priority="1912" operator="between">
      <formula>15</formula>
      <formula>20</formula>
    </cfRule>
    <cfRule type="cellIs" dxfId="4039" priority="1913" operator="between">
      <formula>10</formula>
      <formula>14.999</formula>
    </cfRule>
    <cfRule type="cellIs" dxfId="4038" priority="1914" operator="between">
      <formula>5</formula>
      <formula>9.999</formula>
    </cfRule>
    <cfRule type="cellIs" dxfId="4037" priority="1915" operator="between">
      <formula>0</formula>
      <formula>4.999</formula>
    </cfRule>
  </conditionalFormatting>
  <conditionalFormatting sqref="BP236">
    <cfRule type="cellIs" dxfId="4036" priority="1907" operator="greaterThan">
      <formula>3</formula>
    </cfRule>
    <cfRule type="cellIs" dxfId="4035" priority="1908" operator="lessThan">
      <formula>1</formula>
    </cfRule>
    <cfRule type="cellIs" dxfId="4034" priority="1909" operator="equal">
      <formula>3</formula>
    </cfRule>
    <cfRule type="cellIs" dxfId="4033" priority="1910" operator="equal">
      <formula>2</formula>
    </cfRule>
    <cfRule type="cellIs" dxfId="4032" priority="1911" operator="equal">
      <formula>#REF!</formula>
    </cfRule>
  </conditionalFormatting>
  <conditionalFormatting sqref="BO238">
    <cfRule type="cellIs" dxfId="4031" priority="1903" operator="between">
      <formula>15</formula>
      <formula>20</formula>
    </cfRule>
    <cfRule type="cellIs" dxfId="4030" priority="1904" operator="between">
      <formula>10</formula>
      <formula>14.999</formula>
    </cfRule>
    <cfRule type="cellIs" dxfId="4029" priority="1905" operator="between">
      <formula>5</formula>
      <formula>9.999</formula>
    </cfRule>
    <cfRule type="cellIs" dxfId="4028" priority="1906" operator="between">
      <formula>0</formula>
      <formula>4.999</formula>
    </cfRule>
  </conditionalFormatting>
  <conditionalFormatting sqref="BP238">
    <cfRule type="cellIs" dxfId="4027" priority="1898" operator="greaterThan">
      <formula>3</formula>
    </cfRule>
    <cfRule type="cellIs" dxfId="4026" priority="1899" operator="lessThan">
      <formula>1</formula>
    </cfRule>
    <cfRule type="cellIs" dxfId="4025" priority="1900" operator="equal">
      <formula>3</formula>
    </cfRule>
    <cfRule type="cellIs" dxfId="4024" priority="1901" operator="equal">
      <formula>2</formula>
    </cfRule>
    <cfRule type="cellIs" dxfId="4023" priority="1902" operator="equal">
      <formula>#REF!</formula>
    </cfRule>
  </conditionalFormatting>
  <conditionalFormatting sqref="BO239">
    <cfRule type="cellIs" dxfId="4022" priority="1894" operator="between">
      <formula>15</formula>
      <formula>20</formula>
    </cfRule>
    <cfRule type="cellIs" dxfId="4021" priority="1895" operator="between">
      <formula>10</formula>
      <formula>14.999</formula>
    </cfRule>
    <cfRule type="cellIs" dxfId="4020" priority="1896" operator="between">
      <formula>5</formula>
      <formula>9.999</formula>
    </cfRule>
    <cfRule type="cellIs" dxfId="4019" priority="1897" operator="between">
      <formula>0</formula>
      <formula>4.999</formula>
    </cfRule>
  </conditionalFormatting>
  <conditionalFormatting sqref="BP239">
    <cfRule type="cellIs" dxfId="4018" priority="1889" operator="greaterThan">
      <formula>3</formula>
    </cfRule>
    <cfRule type="cellIs" dxfId="4017" priority="1890" operator="lessThan">
      <formula>1</formula>
    </cfRule>
    <cfRule type="cellIs" dxfId="4016" priority="1891" operator="equal">
      <formula>3</formula>
    </cfRule>
    <cfRule type="cellIs" dxfId="4015" priority="1892" operator="equal">
      <formula>2</formula>
    </cfRule>
    <cfRule type="cellIs" dxfId="4014" priority="1893" operator="equal">
      <formula>#REF!</formula>
    </cfRule>
  </conditionalFormatting>
  <conditionalFormatting sqref="BO240">
    <cfRule type="cellIs" dxfId="4013" priority="1885" operator="between">
      <formula>15</formula>
      <formula>20</formula>
    </cfRule>
    <cfRule type="cellIs" dxfId="4012" priority="1886" operator="between">
      <formula>10</formula>
      <formula>14.999</formula>
    </cfRule>
    <cfRule type="cellIs" dxfId="4011" priority="1887" operator="between">
      <formula>5</formula>
      <formula>9.999</formula>
    </cfRule>
    <cfRule type="cellIs" dxfId="4010" priority="1888" operator="between">
      <formula>0</formula>
      <formula>4.999</formula>
    </cfRule>
  </conditionalFormatting>
  <conditionalFormatting sqref="BP240">
    <cfRule type="cellIs" dxfId="4009" priority="1880" operator="greaterThan">
      <formula>3</formula>
    </cfRule>
    <cfRule type="cellIs" dxfId="4008" priority="1881" operator="lessThan">
      <formula>1</formula>
    </cfRule>
    <cfRule type="cellIs" dxfId="4007" priority="1882" operator="equal">
      <formula>3</formula>
    </cfRule>
    <cfRule type="cellIs" dxfId="4006" priority="1883" operator="equal">
      <formula>2</formula>
    </cfRule>
    <cfRule type="cellIs" dxfId="4005" priority="1884" operator="equal">
      <formula>#REF!</formula>
    </cfRule>
  </conditionalFormatting>
  <conditionalFormatting sqref="BO241">
    <cfRule type="cellIs" dxfId="4004" priority="1876" operator="between">
      <formula>15</formula>
      <formula>20</formula>
    </cfRule>
    <cfRule type="cellIs" dxfId="4003" priority="1877" operator="between">
      <formula>10</formula>
      <formula>14.999</formula>
    </cfRule>
    <cfRule type="cellIs" dxfId="4002" priority="1878" operator="between">
      <formula>5</formula>
      <formula>9.999</formula>
    </cfRule>
    <cfRule type="cellIs" dxfId="4001" priority="1879" operator="between">
      <formula>0</formula>
      <formula>4.999</formula>
    </cfRule>
  </conditionalFormatting>
  <conditionalFormatting sqref="BP241">
    <cfRule type="cellIs" dxfId="4000" priority="1871" operator="greaterThan">
      <formula>3</formula>
    </cfRule>
    <cfRule type="cellIs" dxfId="3999" priority="1872" operator="lessThan">
      <formula>1</formula>
    </cfRule>
    <cfRule type="cellIs" dxfId="3998" priority="1873" operator="equal">
      <formula>3</formula>
    </cfRule>
    <cfRule type="cellIs" dxfId="3997" priority="1874" operator="equal">
      <formula>2</formula>
    </cfRule>
    <cfRule type="cellIs" dxfId="3996" priority="1875" operator="equal">
      <formula>#REF!</formula>
    </cfRule>
  </conditionalFormatting>
  <conditionalFormatting sqref="BO243">
    <cfRule type="cellIs" dxfId="3995" priority="1867" operator="between">
      <formula>15</formula>
      <formula>20</formula>
    </cfRule>
    <cfRule type="cellIs" dxfId="3994" priority="1868" operator="between">
      <formula>10</formula>
      <formula>14.999</formula>
    </cfRule>
    <cfRule type="cellIs" dxfId="3993" priority="1869" operator="between">
      <formula>5</formula>
      <formula>9.999</formula>
    </cfRule>
    <cfRule type="cellIs" dxfId="3992" priority="1870" operator="between">
      <formula>0</formula>
      <formula>4.999</formula>
    </cfRule>
  </conditionalFormatting>
  <conditionalFormatting sqref="BP243">
    <cfRule type="cellIs" dxfId="3991" priority="1862" operator="greaterThan">
      <formula>3</formula>
    </cfRule>
    <cfRule type="cellIs" dxfId="3990" priority="1863" operator="lessThan">
      <formula>1</formula>
    </cfRule>
    <cfRule type="cellIs" dxfId="3989" priority="1864" operator="equal">
      <formula>3</formula>
    </cfRule>
    <cfRule type="cellIs" dxfId="3988" priority="1865" operator="equal">
      <formula>2</formula>
    </cfRule>
    <cfRule type="cellIs" dxfId="3987" priority="1866" operator="equal">
      <formula>#REF!</formula>
    </cfRule>
  </conditionalFormatting>
  <conditionalFormatting sqref="BO244">
    <cfRule type="cellIs" dxfId="3986" priority="1858" operator="between">
      <formula>15</formula>
      <formula>20</formula>
    </cfRule>
    <cfRule type="cellIs" dxfId="3985" priority="1859" operator="between">
      <formula>10</formula>
      <formula>14.999</formula>
    </cfRule>
    <cfRule type="cellIs" dxfId="3984" priority="1860" operator="between">
      <formula>5</formula>
      <formula>9.999</formula>
    </cfRule>
    <cfRule type="cellIs" dxfId="3983" priority="1861" operator="between">
      <formula>0</formula>
      <formula>4.999</formula>
    </cfRule>
  </conditionalFormatting>
  <conditionalFormatting sqref="BP244">
    <cfRule type="cellIs" dxfId="3982" priority="1853" operator="greaterThan">
      <formula>3</formula>
    </cfRule>
    <cfRule type="cellIs" dxfId="3981" priority="1854" operator="lessThan">
      <formula>1</formula>
    </cfRule>
    <cfRule type="cellIs" dxfId="3980" priority="1855" operator="equal">
      <formula>3</formula>
    </cfRule>
    <cfRule type="cellIs" dxfId="3979" priority="1856" operator="equal">
      <formula>2</formula>
    </cfRule>
    <cfRule type="cellIs" dxfId="3978" priority="1857" operator="equal">
      <formula>#REF!</formula>
    </cfRule>
  </conditionalFormatting>
  <conditionalFormatting sqref="BO245">
    <cfRule type="cellIs" dxfId="3977" priority="1849" operator="between">
      <formula>15</formula>
      <formula>20</formula>
    </cfRule>
    <cfRule type="cellIs" dxfId="3976" priority="1850" operator="between">
      <formula>10</formula>
      <formula>14.999</formula>
    </cfRule>
    <cfRule type="cellIs" dxfId="3975" priority="1851" operator="between">
      <formula>5</formula>
      <formula>9.999</formula>
    </cfRule>
    <cfRule type="cellIs" dxfId="3974" priority="1852" operator="between">
      <formula>0</formula>
      <formula>4.999</formula>
    </cfRule>
  </conditionalFormatting>
  <conditionalFormatting sqref="BP245">
    <cfRule type="cellIs" dxfId="3973" priority="1844" operator="greaterThan">
      <formula>3</formula>
    </cfRule>
    <cfRule type="cellIs" dxfId="3972" priority="1845" operator="lessThan">
      <formula>1</formula>
    </cfRule>
    <cfRule type="cellIs" dxfId="3971" priority="1846" operator="equal">
      <formula>3</formula>
    </cfRule>
    <cfRule type="cellIs" dxfId="3970" priority="1847" operator="equal">
      <formula>2</formula>
    </cfRule>
    <cfRule type="cellIs" dxfId="3969" priority="1848" operator="equal">
      <formula>#REF!</formula>
    </cfRule>
  </conditionalFormatting>
  <conditionalFormatting sqref="BO246">
    <cfRule type="cellIs" dxfId="3968" priority="1840" operator="between">
      <formula>15</formula>
      <formula>20</formula>
    </cfRule>
    <cfRule type="cellIs" dxfId="3967" priority="1841" operator="between">
      <formula>10</formula>
      <formula>14.999</formula>
    </cfRule>
    <cfRule type="cellIs" dxfId="3966" priority="1842" operator="between">
      <formula>5</formula>
      <formula>9.999</formula>
    </cfRule>
    <cfRule type="cellIs" dxfId="3965" priority="1843" operator="between">
      <formula>0</formula>
      <formula>4.999</formula>
    </cfRule>
  </conditionalFormatting>
  <conditionalFormatting sqref="BP246">
    <cfRule type="cellIs" dxfId="3964" priority="1835" operator="greaterThan">
      <formula>3</formula>
    </cfRule>
    <cfRule type="cellIs" dxfId="3963" priority="1836" operator="lessThan">
      <formula>1</formula>
    </cfRule>
    <cfRule type="cellIs" dxfId="3962" priority="1837" operator="equal">
      <formula>3</formula>
    </cfRule>
    <cfRule type="cellIs" dxfId="3961" priority="1838" operator="equal">
      <formula>2</formula>
    </cfRule>
    <cfRule type="cellIs" dxfId="3960" priority="1839" operator="equal">
      <formula>#REF!</formula>
    </cfRule>
  </conditionalFormatting>
  <conditionalFormatting sqref="BO289">
    <cfRule type="cellIs" dxfId="3959" priority="1661" operator="between">
      <formula>15</formula>
      <formula>20</formula>
    </cfRule>
    <cfRule type="cellIs" dxfId="3958" priority="1662" operator="between">
      <formula>10</formula>
      <formula>14.999</formula>
    </cfRule>
    <cfRule type="cellIs" dxfId="3957" priority="1663" operator="between">
      <formula>5</formula>
      <formula>9.999</formula>
    </cfRule>
    <cfRule type="cellIs" dxfId="3956" priority="1664" operator="between">
      <formula>0</formula>
      <formula>4.999</formula>
    </cfRule>
  </conditionalFormatting>
  <conditionalFormatting sqref="BO287 BO292 BO297:BO298">
    <cfRule type="cellIs" dxfId="3955" priority="1715" operator="between">
      <formula>15</formula>
      <formula>20</formula>
    </cfRule>
    <cfRule type="cellIs" dxfId="3954" priority="1716" operator="between">
      <formula>10</formula>
      <formula>14.999</formula>
    </cfRule>
    <cfRule type="cellIs" dxfId="3953" priority="1717" operator="between">
      <formula>5</formula>
      <formula>9.999</formula>
    </cfRule>
    <cfRule type="cellIs" dxfId="3952" priority="1718" operator="between">
      <formula>0</formula>
      <formula>4.999</formula>
    </cfRule>
  </conditionalFormatting>
  <conditionalFormatting sqref="BO264 BO269 BO274:BO275">
    <cfRule type="cellIs" dxfId="3951" priority="1831" operator="between">
      <formula>15</formula>
      <formula>20</formula>
    </cfRule>
    <cfRule type="cellIs" dxfId="3950" priority="1832" operator="between">
      <formula>10</formula>
      <formula>14.999</formula>
    </cfRule>
    <cfRule type="cellIs" dxfId="3949" priority="1833" operator="between">
      <formula>5</formula>
      <formula>9.999</formula>
    </cfRule>
    <cfRule type="cellIs" dxfId="3948" priority="1834" operator="between">
      <formula>0</formula>
      <formula>4.999</formula>
    </cfRule>
  </conditionalFormatting>
  <conditionalFormatting sqref="BP264 BP269 BP274:BP275">
    <cfRule type="cellIs" dxfId="3947" priority="1826" operator="greaterThan">
      <formula>3</formula>
    </cfRule>
    <cfRule type="cellIs" dxfId="3946" priority="1827" operator="lessThan">
      <formula>1</formula>
    </cfRule>
    <cfRule type="cellIs" dxfId="3945" priority="1828" operator="equal">
      <formula>3</formula>
    </cfRule>
    <cfRule type="cellIs" dxfId="3944" priority="1829" operator="equal">
      <formula>2</formula>
    </cfRule>
    <cfRule type="cellIs" dxfId="3943" priority="1830" operator="equal">
      <formula>#REF!</formula>
    </cfRule>
  </conditionalFormatting>
  <conditionalFormatting sqref="AK264:AN264">
    <cfRule type="containsText" dxfId="3942" priority="1822" operator="containsText" text="ggggggggggggggg">
      <formula>NOT(ISERROR(SEARCH("ggggggggggggggg",AK264)))</formula>
    </cfRule>
    <cfRule type="containsText" dxfId="3941" priority="1823" operator="containsText" text="gggggggggg">
      <formula>NOT(ISERROR(SEARCH("gggggggggg",AK264)))</formula>
    </cfRule>
    <cfRule type="containsText" dxfId="3940" priority="1824" operator="containsText" text="ggggg">
      <formula>NOT(ISERROR(SEARCH("ggggg",AK264)))</formula>
    </cfRule>
    <cfRule type="containsText" dxfId="3939" priority="1825" operator="containsText" text="g">
      <formula>NOT(ISERROR(SEARCH("g",AK264)))</formula>
    </cfRule>
  </conditionalFormatting>
  <conditionalFormatting sqref="AP264">
    <cfRule type="cellIs" dxfId="3938" priority="1818" operator="between">
      <formula>15</formula>
      <formula>20</formula>
    </cfRule>
    <cfRule type="cellIs" dxfId="3937" priority="1819" operator="between">
      <formula>10</formula>
      <formula>14.999</formula>
    </cfRule>
    <cfRule type="cellIs" dxfId="3936" priority="1820" operator="between">
      <formula>5</formula>
      <formula>9.999</formula>
    </cfRule>
    <cfRule type="cellIs" dxfId="3935" priority="1821" operator="between">
      <formula>0.001</formula>
      <formula>4.999</formula>
    </cfRule>
  </conditionalFormatting>
  <conditionalFormatting sqref="BO256">
    <cfRule type="cellIs" dxfId="3934" priority="1814" operator="between">
      <formula>15</formula>
      <formula>20</formula>
    </cfRule>
    <cfRule type="cellIs" dxfId="3933" priority="1815" operator="between">
      <formula>10</formula>
      <formula>14.999</formula>
    </cfRule>
    <cfRule type="cellIs" dxfId="3932" priority="1816" operator="between">
      <formula>5</formula>
      <formula>9.999</formula>
    </cfRule>
    <cfRule type="cellIs" dxfId="3931" priority="1817" operator="between">
      <formula>0</formula>
      <formula>4.999</formula>
    </cfRule>
  </conditionalFormatting>
  <conditionalFormatting sqref="BP256">
    <cfRule type="cellIs" dxfId="3930" priority="1809" operator="greaterThan">
      <formula>3</formula>
    </cfRule>
    <cfRule type="cellIs" dxfId="3929" priority="1810" operator="lessThan">
      <formula>1</formula>
    </cfRule>
    <cfRule type="cellIs" dxfId="3928" priority="1811" operator="equal">
      <formula>3</formula>
    </cfRule>
    <cfRule type="cellIs" dxfId="3927" priority="1812" operator="equal">
      <formula>2</formula>
    </cfRule>
    <cfRule type="cellIs" dxfId="3926" priority="1813" operator="equal">
      <formula>#REF!</formula>
    </cfRule>
  </conditionalFormatting>
  <conditionalFormatting sqref="BO257:BO262">
    <cfRule type="cellIs" dxfId="3925" priority="1805" operator="between">
      <formula>15</formula>
      <formula>20</formula>
    </cfRule>
    <cfRule type="cellIs" dxfId="3924" priority="1806" operator="between">
      <formula>10</formula>
      <formula>14.999</formula>
    </cfRule>
    <cfRule type="cellIs" dxfId="3923" priority="1807" operator="between">
      <formula>5</formula>
      <formula>9.999</formula>
    </cfRule>
    <cfRule type="cellIs" dxfId="3922" priority="1808" operator="between">
      <formula>0</formula>
      <formula>4.999</formula>
    </cfRule>
  </conditionalFormatting>
  <conditionalFormatting sqref="BP257:BP262">
    <cfRule type="cellIs" dxfId="3921" priority="1800" operator="greaterThan">
      <formula>3</formula>
    </cfRule>
    <cfRule type="cellIs" dxfId="3920" priority="1801" operator="lessThan">
      <formula>1</formula>
    </cfRule>
    <cfRule type="cellIs" dxfId="3919" priority="1802" operator="equal">
      <formula>3</formula>
    </cfRule>
    <cfRule type="cellIs" dxfId="3918" priority="1803" operator="equal">
      <formula>2</formula>
    </cfRule>
    <cfRule type="cellIs" dxfId="3917" priority="1804" operator="equal">
      <formula>#REF!</formula>
    </cfRule>
  </conditionalFormatting>
  <conditionalFormatting sqref="BO263">
    <cfRule type="cellIs" dxfId="3916" priority="1796" operator="between">
      <formula>15</formula>
      <formula>20</formula>
    </cfRule>
    <cfRule type="cellIs" dxfId="3915" priority="1797" operator="between">
      <formula>10</formula>
      <formula>14.999</formula>
    </cfRule>
    <cfRule type="cellIs" dxfId="3914" priority="1798" operator="between">
      <formula>5</formula>
      <formula>9.999</formula>
    </cfRule>
    <cfRule type="cellIs" dxfId="3913" priority="1799" operator="between">
      <formula>0</formula>
      <formula>4.999</formula>
    </cfRule>
  </conditionalFormatting>
  <conditionalFormatting sqref="BP263">
    <cfRule type="cellIs" dxfId="3912" priority="1791" operator="greaterThan">
      <formula>3</formula>
    </cfRule>
    <cfRule type="cellIs" dxfId="3911" priority="1792" operator="lessThan">
      <formula>1</formula>
    </cfRule>
    <cfRule type="cellIs" dxfId="3910" priority="1793" operator="equal">
      <formula>3</formula>
    </cfRule>
    <cfRule type="cellIs" dxfId="3909" priority="1794" operator="equal">
      <formula>2</formula>
    </cfRule>
    <cfRule type="cellIs" dxfId="3908" priority="1795" operator="equal">
      <formula>#REF!</formula>
    </cfRule>
  </conditionalFormatting>
  <conditionalFormatting sqref="BO265">
    <cfRule type="cellIs" dxfId="3907" priority="1787" operator="between">
      <formula>15</formula>
      <formula>20</formula>
    </cfRule>
    <cfRule type="cellIs" dxfId="3906" priority="1788" operator="between">
      <formula>10</formula>
      <formula>14.999</formula>
    </cfRule>
    <cfRule type="cellIs" dxfId="3905" priority="1789" operator="between">
      <formula>5</formula>
      <formula>9.999</formula>
    </cfRule>
    <cfRule type="cellIs" dxfId="3904" priority="1790" operator="between">
      <formula>0</formula>
      <formula>4.999</formula>
    </cfRule>
  </conditionalFormatting>
  <conditionalFormatting sqref="BP265">
    <cfRule type="cellIs" dxfId="3903" priority="1782" operator="greaterThan">
      <formula>3</formula>
    </cfRule>
    <cfRule type="cellIs" dxfId="3902" priority="1783" operator="lessThan">
      <formula>1</formula>
    </cfRule>
    <cfRule type="cellIs" dxfId="3901" priority="1784" operator="equal">
      <formula>3</formula>
    </cfRule>
    <cfRule type="cellIs" dxfId="3900" priority="1785" operator="equal">
      <formula>2</formula>
    </cfRule>
    <cfRule type="cellIs" dxfId="3899" priority="1786" operator="equal">
      <formula>#REF!</formula>
    </cfRule>
  </conditionalFormatting>
  <conditionalFormatting sqref="BO266">
    <cfRule type="cellIs" dxfId="3898" priority="1778" operator="between">
      <formula>15</formula>
      <formula>20</formula>
    </cfRule>
    <cfRule type="cellIs" dxfId="3897" priority="1779" operator="between">
      <formula>10</formula>
      <formula>14.999</formula>
    </cfRule>
    <cfRule type="cellIs" dxfId="3896" priority="1780" operator="between">
      <formula>5</formula>
      <formula>9.999</formula>
    </cfRule>
    <cfRule type="cellIs" dxfId="3895" priority="1781" operator="between">
      <formula>0</formula>
      <formula>4.999</formula>
    </cfRule>
  </conditionalFormatting>
  <conditionalFormatting sqref="BP266">
    <cfRule type="cellIs" dxfId="3894" priority="1773" operator="greaterThan">
      <formula>3</formula>
    </cfRule>
    <cfRule type="cellIs" dxfId="3893" priority="1774" operator="lessThan">
      <formula>1</formula>
    </cfRule>
    <cfRule type="cellIs" dxfId="3892" priority="1775" operator="equal">
      <formula>3</formula>
    </cfRule>
    <cfRule type="cellIs" dxfId="3891" priority="1776" operator="equal">
      <formula>2</formula>
    </cfRule>
    <cfRule type="cellIs" dxfId="3890" priority="1777" operator="equal">
      <formula>#REF!</formula>
    </cfRule>
  </conditionalFormatting>
  <conditionalFormatting sqref="BO267">
    <cfRule type="cellIs" dxfId="3889" priority="1769" operator="between">
      <formula>15</formula>
      <formula>20</formula>
    </cfRule>
    <cfRule type="cellIs" dxfId="3888" priority="1770" operator="between">
      <formula>10</formula>
      <formula>14.999</formula>
    </cfRule>
    <cfRule type="cellIs" dxfId="3887" priority="1771" operator="between">
      <formula>5</formula>
      <formula>9.999</formula>
    </cfRule>
    <cfRule type="cellIs" dxfId="3886" priority="1772" operator="between">
      <formula>0</formula>
      <formula>4.999</formula>
    </cfRule>
  </conditionalFormatting>
  <conditionalFormatting sqref="BP267">
    <cfRule type="cellIs" dxfId="3885" priority="1764" operator="greaterThan">
      <formula>3</formula>
    </cfRule>
    <cfRule type="cellIs" dxfId="3884" priority="1765" operator="lessThan">
      <formula>1</formula>
    </cfRule>
    <cfRule type="cellIs" dxfId="3883" priority="1766" operator="equal">
      <formula>3</formula>
    </cfRule>
    <cfRule type="cellIs" dxfId="3882" priority="1767" operator="equal">
      <formula>2</formula>
    </cfRule>
    <cfRule type="cellIs" dxfId="3881" priority="1768" operator="equal">
      <formula>#REF!</formula>
    </cfRule>
  </conditionalFormatting>
  <conditionalFormatting sqref="BO268">
    <cfRule type="cellIs" dxfId="3880" priority="1760" operator="between">
      <formula>15</formula>
      <formula>20</formula>
    </cfRule>
    <cfRule type="cellIs" dxfId="3879" priority="1761" operator="between">
      <formula>10</formula>
      <formula>14.999</formula>
    </cfRule>
    <cfRule type="cellIs" dxfId="3878" priority="1762" operator="between">
      <formula>5</formula>
      <formula>9.999</formula>
    </cfRule>
    <cfRule type="cellIs" dxfId="3877" priority="1763" operator="between">
      <formula>0</formula>
      <formula>4.999</formula>
    </cfRule>
  </conditionalFormatting>
  <conditionalFormatting sqref="BP268">
    <cfRule type="cellIs" dxfId="3876" priority="1755" operator="greaterThan">
      <formula>3</formula>
    </cfRule>
    <cfRule type="cellIs" dxfId="3875" priority="1756" operator="lessThan">
      <formula>1</formula>
    </cfRule>
    <cfRule type="cellIs" dxfId="3874" priority="1757" operator="equal">
      <formula>3</formula>
    </cfRule>
    <cfRule type="cellIs" dxfId="3873" priority="1758" operator="equal">
      <formula>2</formula>
    </cfRule>
    <cfRule type="cellIs" dxfId="3872" priority="1759" operator="equal">
      <formula>#REF!</formula>
    </cfRule>
  </conditionalFormatting>
  <conditionalFormatting sqref="BO270">
    <cfRule type="cellIs" dxfId="3871" priority="1751" operator="between">
      <formula>15</formula>
      <formula>20</formula>
    </cfRule>
    <cfRule type="cellIs" dxfId="3870" priority="1752" operator="between">
      <formula>10</formula>
      <formula>14.999</formula>
    </cfRule>
    <cfRule type="cellIs" dxfId="3869" priority="1753" operator="between">
      <formula>5</formula>
      <formula>9.999</formula>
    </cfRule>
    <cfRule type="cellIs" dxfId="3868" priority="1754" operator="between">
      <formula>0</formula>
      <formula>4.999</formula>
    </cfRule>
  </conditionalFormatting>
  <conditionalFormatting sqref="BP270">
    <cfRule type="cellIs" dxfId="3867" priority="1746" operator="greaterThan">
      <formula>3</formula>
    </cfRule>
    <cfRule type="cellIs" dxfId="3866" priority="1747" operator="lessThan">
      <formula>1</formula>
    </cfRule>
    <cfRule type="cellIs" dxfId="3865" priority="1748" operator="equal">
      <formula>3</formula>
    </cfRule>
    <cfRule type="cellIs" dxfId="3864" priority="1749" operator="equal">
      <formula>2</formula>
    </cfRule>
    <cfRule type="cellIs" dxfId="3863" priority="1750" operator="equal">
      <formula>#REF!</formula>
    </cfRule>
  </conditionalFormatting>
  <conditionalFormatting sqref="BO271">
    <cfRule type="cellIs" dxfId="3862" priority="1742" operator="between">
      <formula>15</formula>
      <formula>20</formula>
    </cfRule>
    <cfRule type="cellIs" dxfId="3861" priority="1743" operator="between">
      <formula>10</formula>
      <formula>14.999</formula>
    </cfRule>
    <cfRule type="cellIs" dxfId="3860" priority="1744" operator="between">
      <formula>5</formula>
      <formula>9.999</formula>
    </cfRule>
    <cfRule type="cellIs" dxfId="3859" priority="1745" operator="between">
      <formula>0</formula>
      <formula>4.999</formula>
    </cfRule>
  </conditionalFormatting>
  <conditionalFormatting sqref="BP271">
    <cfRule type="cellIs" dxfId="3858" priority="1737" operator="greaterThan">
      <formula>3</formula>
    </cfRule>
    <cfRule type="cellIs" dxfId="3857" priority="1738" operator="lessThan">
      <formula>1</formula>
    </cfRule>
    <cfRule type="cellIs" dxfId="3856" priority="1739" operator="equal">
      <formula>3</formula>
    </cfRule>
    <cfRule type="cellIs" dxfId="3855" priority="1740" operator="equal">
      <formula>2</formula>
    </cfRule>
    <cfRule type="cellIs" dxfId="3854" priority="1741" operator="equal">
      <formula>#REF!</formula>
    </cfRule>
  </conditionalFormatting>
  <conditionalFormatting sqref="BO272">
    <cfRule type="cellIs" dxfId="3853" priority="1733" operator="between">
      <formula>15</formula>
      <formula>20</formula>
    </cfRule>
    <cfRule type="cellIs" dxfId="3852" priority="1734" operator="between">
      <formula>10</formula>
      <formula>14.999</formula>
    </cfRule>
    <cfRule type="cellIs" dxfId="3851" priority="1735" operator="between">
      <formula>5</formula>
      <formula>9.999</formula>
    </cfRule>
    <cfRule type="cellIs" dxfId="3850" priority="1736" operator="between">
      <formula>0</formula>
      <formula>4.999</formula>
    </cfRule>
  </conditionalFormatting>
  <conditionalFormatting sqref="BP272">
    <cfRule type="cellIs" dxfId="3849" priority="1728" operator="greaterThan">
      <formula>3</formula>
    </cfRule>
    <cfRule type="cellIs" dxfId="3848" priority="1729" operator="lessThan">
      <formula>1</formula>
    </cfRule>
    <cfRule type="cellIs" dxfId="3847" priority="1730" operator="equal">
      <formula>3</formula>
    </cfRule>
    <cfRule type="cellIs" dxfId="3846" priority="1731" operator="equal">
      <formula>2</formula>
    </cfRule>
    <cfRule type="cellIs" dxfId="3845" priority="1732" operator="equal">
      <formula>#REF!</formula>
    </cfRule>
  </conditionalFormatting>
  <conditionalFormatting sqref="BO273">
    <cfRule type="cellIs" dxfId="3844" priority="1724" operator="between">
      <formula>15</formula>
      <formula>20</formula>
    </cfRule>
    <cfRule type="cellIs" dxfId="3843" priority="1725" operator="between">
      <formula>10</formula>
      <formula>14.999</formula>
    </cfRule>
    <cfRule type="cellIs" dxfId="3842" priority="1726" operator="between">
      <formula>5</formula>
      <formula>9.999</formula>
    </cfRule>
    <cfRule type="cellIs" dxfId="3841" priority="1727" operator="between">
      <formula>0</formula>
      <formula>4.999</formula>
    </cfRule>
  </conditionalFormatting>
  <conditionalFormatting sqref="BP273">
    <cfRule type="cellIs" dxfId="3840" priority="1719" operator="greaterThan">
      <formula>3</formula>
    </cfRule>
    <cfRule type="cellIs" dxfId="3839" priority="1720" operator="lessThan">
      <formula>1</formula>
    </cfRule>
    <cfRule type="cellIs" dxfId="3838" priority="1721" operator="equal">
      <formula>3</formula>
    </cfRule>
    <cfRule type="cellIs" dxfId="3837" priority="1722" operator="equal">
      <formula>2</formula>
    </cfRule>
    <cfRule type="cellIs" dxfId="3836" priority="1723" operator="equal">
      <formula>#REF!</formula>
    </cfRule>
  </conditionalFormatting>
  <conditionalFormatting sqref="BO286">
    <cfRule type="cellIs" dxfId="3835" priority="1679" operator="between">
      <formula>15</formula>
      <formula>20</formula>
    </cfRule>
    <cfRule type="cellIs" dxfId="3834" priority="1680" operator="between">
      <formula>10</formula>
      <formula>14.999</formula>
    </cfRule>
    <cfRule type="cellIs" dxfId="3833" priority="1681" operator="between">
      <formula>5</formula>
      <formula>9.999</formula>
    </cfRule>
    <cfRule type="cellIs" dxfId="3832" priority="1682" operator="between">
      <formula>0</formula>
      <formula>4.999</formula>
    </cfRule>
  </conditionalFormatting>
  <conditionalFormatting sqref="BP287 BP292 BP297:BP298">
    <cfRule type="cellIs" dxfId="3831" priority="1710" operator="greaterThan">
      <formula>3</formula>
    </cfRule>
    <cfRule type="cellIs" dxfId="3830" priority="1711" operator="lessThan">
      <formula>1</formula>
    </cfRule>
    <cfRule type="cellIs" dxfId="3829" priority="1712" operator="equal">
      <formula>3</formula>
    </cfRule>
    <cfRule type="cellIs" dxfId="3828" priority="1713" operator="equal">
      <formula>2</formula>
    </cfRule>
    <cfRule type="cellIs" dxfId="3827" priority="1714" operator="equal">
      <formula>#REF!</formula>
    </cfRule>
  </conditionalFormatting>
  <conditionalFormatting sqref="BO283">
    <cfRule type="cellIs" dxfId="3826" priority="1706" operator="between">
      <formula>15</formula>
      <formula>20</formula>
    </cfRule>
    <cfRule type="cellIs" dxfId="3825" priority="1707" operator="between">
      <formula>10</formula>
      <formula>14.999</formula>
    </cfRule>
    <cfRule type="cellIs" dxfId="3824" priority="1708" operator="between">
      <formula>5</formula>
      <formula>9.999</formula>
    </cfRule>
    <cfRule type="cellIs" dxfId="3823" priority="1709" operator="between">
      <formula>0</formula>
      <formula>4.999</formula>
    </cfRule>
  </conditionalFormatting>
  <conditionalFormatting sqref="BP283">
    <cfRule type="cellIs" dxfId="3822" priority="1701" operator="greaterThan">
      <formula>3</formula>
    </cfRule>
    <cfRule type="cellIs" dxfId="3821" priority="1702" operator="lessThan">
      <formula>1</formula>
    </cfRule>
    <cfRule type="cellIs" dxfId="3820" priority="1703" operator="equal">
      <formula>3</formula>
    </cfRule>
    <cfRule type="cellIs" dxfId="3819" priority="1704" operator="equal">
      <formula>2</formula>
    </cfRule>
    <cfRule type="cellIs" dxfId="3818" priority="1705" operator="equal">
      <formula>#REF!</formula>
    </cfRule>
  </conditionalFormatting>
  <conditionalFormatting sqref="BO284">
    <cfRule type="cellIs" dxfId="3817" priority="1697" operator="between">
      <formula>15</formula>
      <formula>20</formula>
    </cfRule>
    <cfRule type="cellIs" dxfId="3816" priority="1698" operator="between">
      <formula>10</formula>
      <formula>14.999</formula>
    </cfRule>
    <cfRule type="cellIs" dxfId="3815" priority="1699" operator="between">
      <formula>5</formula>
      <formula>9.999</formula>
    </cfRule>
    <cfRule type="cellIs" dxfId="3814" priority="1700" operator="between">
      <formula>0</formula>
      <formula>4.999</formula>
    </cfRule>
  </conditionalFormatting>
  <conditionalFormatting sqref="BP284">
    <cfRule type="cellIs" dxfId="3813" priority="1692" operator="greaterThan">
      <formula>3</formula>
    </cfRule>
    <cfRule type="cellIs" dxfId="3812" priority="1693" operator="lessThan">
      <formula>1</formula>
    </cfRule>
    <cfRule type="cellIs" dxfId="3811" priority="1694" operator="equal">
      <formula>3</formula>
    </cfRule>
    <cfRule type="cellIs" dxfId="3810" priority="1695" operator="equal">
      <formula>2</formula>
    </cfRule>
    <cfRule type="cellIs" dxfId="3809" priority="1696" operator="equal">
      <formula>#REF!</formula>
    </cfRule>
  </conditionalFormatting>
  <conditionalFormatting sqref="BO285">
    <cfRule type="cellIs" dxfId="3808" priority="1688" operator="between">
      <formula>15</formula>
      <formula>20</formula>
    </cfRule>
    <cfRule type="cellIs" dxfId="3807" priority="1689" operator="between">
      <formula>10</formula>
      <formula>14.999</formula>
    </cfRule>
    <cfRule type="cellIs" dxfId="3806" priority="1690" operator="between">
      <formula>5</formula>
      <formula>9.999</formula>
    </cfRule>
    <cfRule type="cellIs" dxfId="3805" priority="1691" operator="between">
      <formula>0</formula>
      <formula>4.999</formula>
    </cfRule>
  </conditionalFormatting>
  <conditionalFormatting sqref="BP285">
    <cfRule type="cellIs" dxfId="3804" priority="1683" operator="greaterThan">
      <formula>3</formula>
    </cfRule>
    <cfRule type="cellIs" dxfId="3803" priority="1684" operator="lessThan">
      <formula>1</formula>
    </cfRule>
    <cfRule type="cellIs" dxfId="3802" priority="1685" operator="equal">
      <formula>3</formula>
    </cfRule>
    <cfRule type="cellIs" dxfId="3801" priority="1686" operator="equal">
      <formula>2</formula>
    </cfRule>
    <cfRule type="cellIs" dxfId="3800" priority="1687" operator="equal">
      <formula>#REF!</formula>
    </cfRule>
  </conditionalFormatting>
  <conditionalFormatting sqref="BP286">
    <cfRule type="cellIs" dxfId="3799" priority="1674" operator="greaterThan">
      <formula>3</formula>
    </cfRule>
    <cfRule type="cellIs" dxfId="3798" priority="1675" operator="lessThan">
      <formula>1</formula>
    </cfRule>
    <cfRule type="cellIs" dxfId="3797" priority="1676" operator="equal">
      <formula>3</formula>
    </cfRule>
    <cfRule type="cellIs" dxfId="3796" priority="1677" operator="equal">
      <formula>2</formula>
    </cfRule>
    <cfRule type="cellIs" dxfId="3795" priority="1678" operator="equal">
      <formula>#REF!</formula>
    </cfRule>
  </conditionalFormatting>
  <conditionalFormatting sqref="BO288">
    <cfRule type="cellIs" dxfId="3794" priority="1670" operator="between">
      <formula>15</formula>
      <formula>20</formula>
    </cfRule>
    <cfRule type="cellIs" dxfId="3793" priority="1671" operator="between">
      <formula>10</formula>
      <formula>14.999</formula>
    </cfRule>
    <cfRule type="cellIs" dxfId="3792" priority="1672" operator="between">
      <formula>5</formula>
      <formula>9.999</formula>
    </cfRule>
    <cfRule type="cellIs" dxfId="3791" priority="1673" operator="between">
      <formula>0</formula>
      <formula>4.999</formula>
    </cfRule>
  </conditionalFormatting>
  <conditionalFormatting sqref="BP288">
    <cfRule type="cellIs" dxfId="3790" priority="1665" operator="greaterThan">
      <formula>3</formula>
    </cfRule>
    <cfRule type="cellIs" dxfId="3789" priority="1666" operator="lessThan">
      <formula>1</formula>
    </cfRule>
    <cfRule type="cellIs" dxfId="3788" priority="1667" operator="equal">
      <formula>3</formula>
    </cfRule>
    <cfRule type="cellIs" dxfId="3787" priority="1668" operator="equal">
      <formula>2</formula>
    </cfRule>
    <cfRule type="cellIs" dxfId="3786" priority="1669" operator="equal">
      <formula>#REF!</formula>
    </cfRule>
  </conditionalFormatting>
  <conditionalFormatting sqref="BP289">
    <cfRule type="cellIs" dxfId="3785" priority="1656" operator="greaterThan">
      <formula>3</formula>
    </cfRule>
    <cfRule type="cellIs" dxfId="3784" priority="1657" operator="lessThan">
      <formula>1</formula>
    </cfRule>
    <cfRule type="cellIs" dxfId="3783" priority="1658" operator="equal">
      <formula>3</formula>
    </cfRule>
    <cfRule type="cellIs" dxfId="3782" priority="1659" operator="equal">
      <formula>2</formula>
    </cfRule>
    <cfRule type="cellIs" dxfId="3781" priority="1660" operator="equal">
      <formula>#REF!</formula>
    </cfRule>
  </conditionalFormatting>
  <conditionalFormatting sqref="BO290">
    <cfRule type="cellIs" dxfId="3780" priority="1652" operator="between">
      <formula>15</formula>
      <formula>20</formula>
    </cfRule>
    <cfRule type="cellIs" dxfId="3779" priority="1653" operator="between">
      <formula>10</formula>
      <formula>14.999</formula>
    </cfRule>
    <cfRule type="cellIs" dxfId="3778" priority="1654" operator="between">
      <formula>5</formula>
      <formula>9.999</formula>
    </cfRule>
    <cfRule type="cellIs" dxfId="3777" priority="1655" operator="between">
      <formula>0</formula>
      <formula>4.999</formula>
    </cfRule>
  </conditionalFormatting>
  <conditionalFormatting sqref="BP290">
    <cfRule type="cellIs" dxfId="3776" priority="1647" operator="greaterThan">
      <formula>3</formula>
    </cfRule>
    <cfRule type="cellIs" dxfId="3775" priority="1648" operator="lessThan">
      <formula>1</formula>
    </cfRule>
    <cfRule type="cellIs" dxfId="3774" priority="1649" operator="equal">
      <formula>3</formula>
    </cfRule>
    <cfRule type="cellIs" dxfId="3773" priority="1650" operator="equal">
      <formula>2</formula>
    </cfRule>
    <cfRule type="cellIs" dxfId="3772" priority="1651" operator="equal">
      <formula>#REF!</formula>
    </cfRule>
  </conditionalFormatting>
  <conditionalFormatting sqref="BO291">
    <cfRule type="cellIs" dxfId="3771" priority="1643" operator="between">
      <formula>15</formula>
      <formula>20</formula>
    </cfRule>
    <cfRule type="cellIs" dxfId="3770" priority="1644" operator="between">
      <formula>10</formula>
      <formula>14.999</formula>
    </cfRule>
    <cfRule type="cellIs" dxfId="3769" priority="1645" operator="between">
      <formula>5</formula>
      <formula>9.999</formula>
    </cfRule>
    <cfRule type="cellIs" dxfId="3768" priority="1646" operator="between">
      <formula>0</formula>
      <formula>4.999</formula>
    </cfRule>
  </conditionalFormatting>
  <conditionalFormatting sqref="BP291">
    <cfRule type="cellIs" dxfId="3767" priority="1638" operator="greaterThan">
      <formula>3</formula>
    </cfRule>
    <cfRule type="cellIs" dxfId="3766" priority="1639" operator="lessThan">
      <formula>1</formula>
    </cfRule>
    <cfRule type="cellIs" dxfId="3765" priority="1640" operator="equal">
      <formula>3</formula>
    </cfRule>
    <cfRule type="cellIs" dxfId="3764" priority="1641" operator="equal">
      <formula>2</formula>
    </cfRule>
    <cfRule type="cellIs" dxfId="3763" priority="1642" operator="equal">
      <formula>#REF!</formula>
    </cfRule>
  </conditionalFormatting>
  <conditionalFormatting sqref="BO293">
    <cfRule type="cellIs" dxfId="3762" priority="1634" operator="between">
      <formula>15</formula>
      <formula>20</formula>
    </cfRule>
    <cfRule type="cellIs" dxfId="3761" priority="1635" operator="between">
      <formula>10</formula>
      <formula>14.999</formula>
    </cfRule>
    <cfRule type="cellIs" dxfId="3760" priority="1636" operator="between">
      <formula>5</formula>
      <formula>9.999</formula>
    </cfRule>
    <cfRule type="cellIs" dxfId="3759" priority="1637" operator="between">
      <formula>0</formula>
      <formula>4.999</formula>
    </cfRule>
  </conditionalFormatting>
  <conditionalFormatting sqref="BP293">
    <cfRule type="cellIs" dxfId="3758" priority="1629" operator="greaterThan">
      <formula>3</formula>
    </cfRule>
    <cfRule type="cellIs" dxfId="3757" priority="1630" operator="lessThan">
      <formula>1</formula>
    </cfRule>
    <cfRule type="cellIs" dxfId="3756" priority="1631" operator="equal">
      <formula>3</formula>
    </cfRule>
    <cfRule type="cellIs" dxfId="3755" priority="1632" operator="equal">
      <formula>2</formula>
    </cfRule>
    <cfRule type="cellIs" dxfId="3754" priority="1633" operator="equal">
      <formula>#REF!</formula>
    </cfRule>
  </conditionalFormatting>
  <conditionalFormatting sqref="BO294">
    <cfRule type="cellIs" dxfId="3753" priority="1625" operator="between">
      <formula>15</formula>
      <formula>20</formula>
    </cfRule>
    <cfRule type="cellIs" dxfId="3752" priority="1626" operator="between">
      <formula>10</formula>
      <formula>14.999</formula>
    </cfRule>
    <cfRule type="cellIs" dxfId="3751" priority="1627" operator="between">
      <formula>5</formula>
      <formula>9.999</formula>
    </cfRule>
    <cfRule type="cellIs" dxfId="3750" priority="1628" operator="between">
      <formula>0</formula>
      <formula>4.999</formula>
    </cfRule>
  </conditionalFormatting>
  <conditionalFormatting sqref="BP294">
    <cfRule type="cellIs" dxfId="3749" priority="1620" operator="greaterThan">
      <formula>3</formula>
    </cfRule>
    <cfRule type="cellIs" dxfId="3748" priority="1621" operator="lessThan">
      <formula>1</formula>
    </cfRule>
    <cfRule type="cellIs" dxfId="3747" priority="1622" operator="equal">
      <formula>3</formula>
    </cfRule>
    <cfRule type="cellIs" dxfId="3746" priority="1623" operator="equal">
      <formula>2</formula>
    </cfRule>
    <cfRule type="cellIs" dxfId="3745" priority="1624" operator="equal">
      <formula>#REF!</formula>
    </cfRule>
  </conditionalFormatting>
  <conditionalFormatting sqref="BO295">
    <cfRule type="cellIs" dxfId="3744" priority="1616" operator="between">
      <formula>15</formula>
      <formula>20</formula>
    </cfRule>
    <cfRule type="cellIs" dxfId="3743" priority="1617" operator="between">
      <formula>10</formula>
      <formula>14.999</formula>
    </cfRule>
    <cfRule type="cellIs" dxfId="3742" priority="1618" operator="between">
      <formula>5</formula>
      <formula>9.999</formula>
    </cfRule>
    <cfRule type="cellIs" dxfId="3741" priority="1619" operator="between">
      <formula>0</formula>
      <formula>4.999</formula>
    </cfRule>
  </conditionalFormatting>
  <conditionalFormatting sqref="BP295">
    <cfRule type="cellIs" dxfId="3740" priority="1611" operator="greaterThan">
      <formula>3</formula>
    </cfRule>
    <cfRule type="cellIs" dxfId="3739" priority="1612" operator="lessThan">
      <formula>1</formula>
    </cfRule>
    <cfRule type="cellIs" dxfId="3738" priority="1613" operator="equal">
      <formula>3</formula>
    </cfRule>
    <cfRule type="cellIs" dxfId="3737" priority="1614" operator="equal">
      <formula>2</formula>
    </cfRule>
    <cfRule type="cellIs" dxfId="3736" priority="1615" operator="equal">
      <formula>#REF!</formula>
    </cfRule>
  </conditionalFormatting>
  <conditionalFormatting sqref="BO296">
    <cfRule type="cellIs" dxfId="3735" priority="1607" operator="between">
      <formula>15</formula>
      <formula>20</formula>
    </cfRule>
    <cfRule type="cellIs" dxfId="3734" priority="1608" operator="between">
      <formula>10</formula>
      <formula>14.999</formula>
    </cfRule>
    <cfRule type="cellIs" dxfId="3733" priority="1609" operator="between">
      <formula>5</formula>
      <formula>9.999</formula>
    </cfRule>
    <cfRule type="cellIs" dxfId="3732" priority="1610" operator="between">
      <formula>0</formula>
      <formula>4.999</formula>
    </cfRule>
  </conditionalFormatting>
  <conditionalFormatting sqref="BP296">
    <cfRule type="cellIs" dxfId="3731" priority="1602" operator="greaterThan">
      <formula>3</formula>
    </cfRule>
    <cfRule type="cellIs" dxfId="3730" priority="1603" operator="lessThan">
      <formula>1</formula>
    </cfRule>
    <cfRule type="cellIs" dxfId="3729" priority="1604" operator="equal">
      <formula>3</formula>
    </cfRule>
    <cfRule type="cellIs" dxfId="3728" priority="1605" operator="equal">
      <formula>2</formula>
    </cfRule>
    <cfRule type="cellIs" dxfId="3727" priority="1606" operator="equal">
      <formula>#REF!</formula>
    </cfRule>
  </conditionalFormatting>
  <conditionalFormatting sqref="Q10">
    <cfRule type="containsBlanks" dxfId="3726" priority="1600">
      <formula>LEN(TRIM(Q10))=0</formula>
    </cfRule>
    <cfRule type="beginsWith" dxfId="3725" priority="1601" operator="beginsWith" text="?">
      <formula>LEFT(Q10,LEN("?"))="?"</formula>
    </cfRule>
  </conditionalFormatting>
  <conditionalFormatting sqref="H21">
    <cfRule type="cellIs" dxfId="3724" priority="1596" operator="between">
      <formula>15</formula>
      <formula>20</formula>
    </cfRule>
    <cfRule type="cellIs" dxfId="3723" priority="1597" operator="between">
      <formula>10</formula>
      <formula>14.999</formula>
    </cfRule>
    <cfRule type="cellIs" dxfId="3722" priority="1598" operator="between">
      <formula>5</formula>
      <formula>9.999</formula>
    </cfRule>
    <cfRule type="cellIs" dxfId="3721" priority="1599" operator="between">
      <formula>0.001</formula>
      <formula>4.999</formula>
    </cfRule>
  </conditionalFormatting>
  <conditionalFormatting sqref="AP25">
    <cfRule type="cellIs" dxfId="3720" priority="1592" operator="between">
      <formula>15</formula>
      <formula>20</formula>
    </cfRule>
    <cfRule type="cellIs" dxfId="3719" priority="1593" operator="between">
      <formula>10</formula>
      <formula>14.999</formula>
    </cfRule>
    <cfRule type="cellIs" dxfId="3718" priority="1594" operator="between">
      <formula>5</formula>
      <formula>9.999</formula>
    </cfRule>
    <cfRule type="cellIs" dxfId="3717" priority="1595" operator="between">
      <formula>0</formula>
      <formula>4.999</formula>
    </cfRule>
  </conditionalFormatting>
  <conditionalFormatting sqref="AK25">
    <cfRule type="containsText" dxfId="3716" priority="1588" operator="containsText" text="ggggggggggggggg">
      <formula>NOT(ISERROR(SEARCH("ggggggggggggggg",AK25)))</formula>
    </cfRule>
    <cfRule type="containsText" dxfId="3715" priority="1589" operator="containsText" text="gggggggggg">
      <formula>NOT(ISERROR(SEARCH("gggggggggg",AK25)))</formula>
    </cfRule>
    <cfRule type="containsText" dxfId="3714" priority="1590" operator="containsText" text="ggggg">
      <formula>NOT(ISERROR(SEARCH("ggggg",AK25)))</formula>
    </cfRule>
    <cfRule type="containsText" dxfId="3713" priority="1591" operator="containsText" text="g">
      <formula>NOT(ISERROR(SEARCH("g",AK25)))</formula>
    </cfRule>
  </conditionalFormatting>
  <conditionalFormatting sqref="AP30:AP33">
    <cfRule type="cellIs" dxfId="3712" priority="1572" operator="between">
      <formula>15</formula>
      <formula>20</formula>
    </cfRule>
    <cfRule type="cellIs" dxfId="3711" priority="1573" operator="between">
      <formula>10</formula>
      <formula>14.999</formula>
    </cfRule>
    <cfRule type="cellIs" dxfId="3710" priority="1574" operator="between">
      <formula>5</formula>
      <formula>9.999</formula>
    </cfRule>
    <cfRule type="cellIs" dxfId="3709" priority="1575" operator="between">
      <formula>0</formula>
      <formula>4.999</formula>
    </cfRule>
  </conditionalFormatting>
  <conditionalFormatting sqref="AP35:AP38">
    <cfRule type="cellIs" dxfId="3708" priority="1568" operator="between">
      <formula>15</formula>
      <formula>20</formula>
    </cfRule>
    <cfRule type="cellIs" dxfId="3707" priority="1569" operator="between">
      <formula>10</formula>
      <formula>14.999</formula>
    </cfRule>
    <cfRule type="cellIs" dxfId="3706" priority="1570" operator="between">
      <formula>5</formula>
      <formula>9.999</formula>
    </cfRule>
    <cfRule type="cellIs" dxfId="3705" priority="1571" operator="between">
      <formula>0</formula>
      <formula>4.999</formula>
    </cfRule>
  </conditionalFormatting>
  <conditionalFormatting sqref="AK52:AN52 AK57:AN57 AK62:AN62">
    <cfRule type="containsText" dxfId="3704" priority="1564" operator="containsText" text="ggggggggggggggg">
      <formula>NOT(ISERROR(SEARCH("ggggggggggggggg",AK52)))</formula>
    </cfRule>
    <cfRule type="containsText" dxfId="3703" priority="1565" operator="containsText" text="gggggggggg">
      <formula>NOT(ISERROR(SEARCH("gggggggggg",AK52)))</formula>
    </cfRule>
    <cfRule type="containsText" dxfId="3702" priority="1566" operator="containsText" text="ggggg">
      <formula>NOT(ISERROR(SEARCH("ggggg",AK52)))</formula>
    </cfRule>
    <cfRule type="containsText" dxfId="3701" priority="1567" operator="containsText" text="g">
      <formula>NOT(ISERROR(SEARCH("g",AK52)))</formula>
    </cfRule>
  </conditionalFormatting>
  <conditionalFormatting sqref="AP52 AP57 AP62">
    <cfRule type="cellIs" dxfId="3700" priority="1560" operator="between">
      <formula>15</formula>
      <formula>20</formula>
    </cfRule>
    <cfRule type="cellIs" dxfId="3699" priority="1561" operator="between">
      <formula>10</formula>
      <formula>14.999</formula>
    </cfRule>
    <cfRule type="cellIs" dxfId="3698" priority="1562" operator="between">
      <formula>5</formula>
      <formula>9.999</formula>
    </cfRule>
    <cfRule type="cellIs" dxfId="3697" priority="1563" operator="between">
      <formula>0.001</formula>
      <formula>4.999</formula>
    </cfRule>
  </conditionalFormatting>
  <conditionalFormatting sqref="AK75:AN75 AK80:AN80 AK85:AN85">
    <cfRule type="containsText" dxfId="3696" priority="1552" operator="containsText" text="ggggggggggggggg">
      <formula>NOT(ISERROR(SEARCH("ggggggggggggggg",AK75)))</formula>
    </cfRule>
    <cfRule type="containsText" dxfId="3695" priority="1553" operator="containsText" text="gggggggggg">
      <formula>NOT(ISERROR(SEARCH("gggggggggg",AK75)))</formula>
    </cfRule>
    <cfRule type="containsText" dxfId="3694" priority="1554" operator="containsText" text="ggggg">
      <formula>NOT(ISERROR(SEARCH("ggggg",AK75)))</formula>
    </cfRule>
    <cfRule type="containsText" dxfId="3693" priority="1555" operator="containsText" text="g">
      <formula>NOT(ISERROR(SEARCH("g",AK75)))</formula>
    </cfRule>
  </conditionalFormatting>
  <conditionalFormatting sqref="AP75 AP80 AP85">
    <cfRule type="cellIs" dxfId="3692" priority="1548" operator="between">
      <formula>15</formula>
      <formula>20</formula>
    </cfRule>
    <cfRule type="cellIs" dxfId="3691" priority="1549" operator="between">
      <formula>10</formula>
      <formula>14.999</formula>
    </cfRule>
    <cfRule type="cellIs" dxfId="3690" priority="1550" operator="between">
      <formula>5</formula>
      <formula>9.999</formula>
    </cfRule>
    <cfRule type="cellIs" dxfId="3689" priority="1551" operator="between">
      <formula>0.001</formula>
      <formula>4.999</formula>
    </cfRule>
  </conditionalFormatting>
  <conditionalFormatting sqref="AK246:AN246">
    <cfRule type="containsText" dxfId="3688" priority="1544" operator="containsText" text="ggggggggggggggg">
      <formula>NOT(ISERROR(SEARCH("ggggggggggggggg",AK246)))</formula>
    </cfRule>
    <cfRule type="containsText" dxfId="3687" priority="1545" operator="containsText" text="gggggggggg">
      <formula>NOT(ISERROR(SEARCH("gggggggggg",AK246)))</formula>
    </cfRule>
    <cfRule type="containsText" dxfId="3686" priority="1546" operator="containsText" text="ggggg">
      <formula>NOT(ISERROR(SEARCH("ggggg",AK246)))</formula>
    </cfRule>
    <cfRule type="containsText" dxfId="3685" priority="1547" operator="containsText" text="g">
      <formula>NOT(ISERROR(SEARCH("g",AK246)))</formula>
    </cfRule>
  </conditionalFormatting>
  <conditionalFormatting sqref="AP246">
    <cfRule type="cellIs" dxfId="3684" priority="1540" operator="between">
      <formula>15</formula>
      <formula>20</formula>
    </cfRule>
    <cfRule type="cellIs" dxfId="3683" priority="1541" operator="between">
      <formula>10</formula>
      <formula>14.999</formula>
    </cfRule>
    <cfRule type="cellIs" dxfId="3682" priority="1542" operator="between">
      <formula>5</formula>
      <formula>9.999</formula>
    </cfRule>
    <cfRule type="cellIs" dxfId="3681" priority="1543" operator="between">
      <formula>0.001</formula>
      <formula>4.999</formula>
    </cfRule>
  </conditionalFormatting>
  <conditionalFormatting sqref="AK263:AN263">
    <cfRule type="containsText" dxfId="3680" priority="1536" operator="containsText" text="ggggggggggggggg">
      <formula>NOT(ISERROR(SEARCH("ggggggggggggggg",AK263)))</formula>
    </cfRule>
    <cfRule type="containsText" dxfId="3679" priority="1537" operator="containsText" text="gggggggggg">
      <formula>NOT(ISERROR(SEARCH("gggggggggg",AK263)))</formula>
    </cfRule>
    <cfRule type="containsText" dxfId="3678" priority="1538" operator="containsText" text="ggggg">
      <formula>NOT(ISERROR(SEARCH("ggggg",AK263)))</formula>
    </cfRule>
    <cfRule type="containsText" dxfId="3677" priority="1539" operator="containsText" text="g">
      <formula>NOT(ISERROR(SEARCH("g",AK263)))</formula>
    </cfRule>
  </conditionalFormatting>
  <conditionalFormatting sqref="AP263">
    <cfRule type="cellIs" dxfId="3676" priority="1532" operator="between">
      <formula>15</formula>
      <formula>20</formula>
    </cfRule>
    <cfRule type="cellIs" dxfId="3675" priority="1533" operator="between">
      <formula>10</formula>
      <formula>14.999</formula>
    </cfRule>
    <cfRule type="cellIs" dxfId="3674" priority="1534" operator="between">
      <formula>5</formula>
      <formula>9.999</formula>
    </cfRule>
    <cfRule type="cellIs" dxfId="3673" priority="1535" operator="between">
      <formula>0.001</formula>
      <formula>4.999</formula>
    </cfRule>
  </conditionalFormatting>
  <conditionalFormatting sqref="J21">
    <cfRule type="containsBlanks" dxfId="3672" priority="1524">
      <formula>LEN(TRIM(J21))=0</formula>
    </cfRule>
    <cfRule type="beginsWith" dxfId="3671" priority="1525" operator="beginsWith" text="?">
      <formula>LEFT(J21,LEN("?"))="?"</formula>
    </cfRule>
    <cfRule type="cellIs" dxfId="3670" priority="1526" operator="equal">
      <formula>6</formula>
    </cfRule>
    <cfRule type="cellIs" dxfId="3669" priority="1527" operator="equal">
      <formula>5</formula>
    </cfRule>
    <cfRule type="cellIs" dxfId="3668" priority="1528" operator="equal">
      <formula>4</formula>
    </cfRule>
    <cfRule type="cellIs" dxfId="3667" priority="1529" operator="equal">
      <formula>3</formula>
    </cfRule>
    <cfRule type="cellIs" dxfId="3666" priority="1530" operator="equal">
      <formula>2</formula>
    </cfRule>
    <cfRule type="cellIs" dxfId="3665" priority="1531" operator="equal">
      <formula>1</formula>
    </cfRule>
  </conditionalFormatting>
  <conditionalFormatting sqref="AK30:AN30">
    <cfRule type="containsText" dxfId="3664" priority="1520" operator="containsText" text="ggggggggggggggg">
      <formula>NOT(ISERROR(SEARCH("ggggggggggggggg",AK30)))</formula>
    </cfRule>
    <cfRule type="containsText" dxfId="3663" priority="1521" operator="containsText" text="gggggggggg">
      <formula>NOT(ISERROR(SEARCH("gggggggggg",AK30)))</formula>
    </cfRule>
    <cfRule type="containsText" dxfId="3662" priority="1522" operator="containsText" text="ggggg">
      <formula>NOT(ISERROR(SEARCH("ggggg",AK30)))</formula>
    </cfRule>
    <cfRule type="containsText" dxfId="3661" priority="1523" operator="containsText" text="g">
      <formula>NOT(ISERROR(SEARCH("g",AK30)))</formula>
    </cfRule>
  </conditionalFormatting>
  <conditionalFormatting sqref="AK31:AN31">
    <cfRule type="containsText" dxfId="3660" priority="1516" operator="containsText" text="ggggggggggggggg">
      <formula>NOT(ISERROR(SEARCH("ggggggggggggggg",AK31)))</formula>
    </cfRule>
    <cfRule type="containsText" dxfId="3659" priority="1517" operator="containsText" text="gggggggggg">
      <formula>NOT(ISERROR(SEARCH("gggggggggg",AK31)))</formula>
    </cfRule>
    <cfRule type="containsText" dxfId="3658" priority="1518" operator="containsText" text="ggggg">
      <formula>NOT(ISERROR(SEARCH("ggggg",AK31)))</formula>
    </cfRule>
    <cfRule type="containsText" dxfId="3657" priority="1519" operator="containsText" text="g">
      <formula>NOT(ISERROR(SEARCH("g",AK31)))</formula>
    </cfRule>
  </conditionalFormatting>
  <conditionalFormatting sqref="AK32:AN32">
    <cfRule type="containsText" dxfId="3656" priority="1512" operator="containsText" text="ggggggggggggggg">
      <formula>NOT(ISERROR(SEARCH("ggggggggggggggg",AK32)))</formula>
    </cfRule>
    <cfRule type="containsText" dxfId="3655" priority="1513" operator="containsText" text="gggggggggg">
      <formula>NOT(ISERROR(SEARCH("gggggggggg",AK32)))</formula>
    </cfRule>
    <cfRule type="containsText" dxfId="3654" priority="1514" operator="containsText" text="ggggg">
      <formula>NOT(ISERROR(SEARCH("ggggg",AK32)))</formula>
    </cfRule>
    <cfRule type="containsText" dxfId="3653" priority="1515" operator="containsText" text="g">
      <formula>NOT(ISERROR(SEARCH("g",AK32)))</formula>
    </cfRule>
  </conditionalFormatting>
  <conditionalFormatting sqref="AK33:AN33">
    <cfRule type="containsText" dxfId="3652" priority="1508" operator="containsText" text="ggggggggggggggg">
      <formula>NOT(ISERROR(SEARCH("ggggggggggggggg",AK33)))</formula>
    </cfRule>
    <cfRule type="containsText" dxfId="3651" priority="1509" operator="containsText" text="gggggggggg">
      <formula>NOT(ISERROR(SEARCH("gggggggggg",AK33)))</formula>
    </cfRule>
    <cfRule type="containsText" dxfId="3650" priority="1510" operator="containsText" text="ggggg">
      <formula>NOT(ISERROR(SEARCH("ggggg",AK33)))</formula>
    </cfRule>
    <cfRule type="containsText" dxfId="3649" priority="1511" operator="containsText" text="g">
      <formula>NOT(ISERROR(SEARCH("g",AK33)))</formula>
    </cfRule>
  </conditionalFormatting>
  <conditionalFormatting sqref="AK35:AN38">
    <cfRule type="containsText" dxfId="3648" priority="1504" operator="containsText" text="ggggggggggggggg">
      <formula>NOT(ISERROR(SEARCH("ggggggggggggggg",AK35)))</formula>
    </cfRule>
    <cfRule type="containsText" dxfId="3647" priority="1505" operator="containsText" text="gggggggggg">
      <formula>NOT(ISERROR(SEARCH("gggggggggg",AK35)))</formula>
    </cfRule>
    <cfRule type="containsText" dxfId="3646" priority="1506" operator="containsText" text="ggggg">
      <formula>NOT(ISERROR(SEARCH("ggggg",AK35)))</formula>
    </cfRule>
    <cfRule type="containsText" dxfId="3645" priority="1507" operator="containsText" text="g">
      <formula>NOT(ISERROR(SEARCH("g",AK35)))</formula>
    </cfRule>
  </conditionalFormatting>
  <conditionalFormatting sqref="AV44 AV46:AV47">
    <cfRule type="cellIs" dxfId="3644" priority="1500" operator="between">
      <formula>15</formula>
      <formula>20</formula>
    </cfRule>
    <cfRule type="cellIs" dxfId="3643" priority="1501" operator="between">
      <formula>10</formula>
      <formula>14.999</formula>
    </cfRule>
    <cfRule type="cellIs" dxfId="3642" priority="1502" operator="between">
      <formula>5</formula>
      <formula>9.999</formula>
    </cfRule>
    <cfRule type="cellIs" dxfId="3641" priority="1503" operator="between">
      <formula>0.001</formula>
      <formula>4.999</formula>
    </cfRule>
  </conditionalFormatting>
  <conditionalFormatting sqref="AV44 AV46:AV47">
    <cfRule type="beginsWith" dxfId="3640" priority="1498" operator="beginsWith" text="?">
      <formula>LEFT(AV44,LEN("?"))="?"</formula>
    </cfRule>
    <cfRule type="beginsWith" dxfId="3639" priority="1499" operator="beginsWith" text="Néant">
      <formula>LEFT(AV44,LEN("Néant"))="Néant"</formula>
    </cfRule>
  </conditionalFormatting>
  <conditionalFormatting sqref="AV44 AV46:AV47">
    <cfRule type="cellIs" dxfId="3638" priority="1495" operator="equal">
      <formula>3</formula>
    </cfRule>
    <cfRule type="cellIs" dxfId="3637" priority="1496" operator="equal">
      <formula>2</formula>
    </cfRule>
    <cfRule type="cellIs" dxfId="3636" priority="1497" operator="equal">
      <formula>1</formula>
    </cfRule>
  </conditionalFormatting>
  <conditionalFormatting sqref="H44">
    <cfRule type="cellIs" dxfId="3635" priority="1491" operator="between">
      <formula>15</formula>
      <formula>20</formula>
    </cfRule>
    <cfRule type="cellIs" dxfId="3634" priority="1492" operator="between">
      <formula>10</formula>
      <formula>14.999</formula>
    </cfRule>
    <cfRule type="cellIs" dxfId="3633" priority="1493" operator="between">
      <formula>5</formula>
      <formula>9.999</formula>
    </cfRule>
    <cfRule type="cellIs" dxfId="3632" priority="1494" operator="between">
      <formula>0.001</formula>
      <formula>4.999</formula>
    </cfRule>
  </conditionalFormatting>
  <conditionalFormatting sqref="AK53:AN56">
    <cfRule type="containsText" dxfId="3631" priority="1483" operator="containsText" text="ggggggggggggggg">
      <formula>NOT(ISERROR(SEARCH("ggggggggggggggg",AK53)))</formula>
    </cfRule>
    <cfRule type="containsText" dxfId="3630" priority="1484" operator="containsText" text="gggggggggg">
      <formula>NOT(ISERROR(SEARCH("gggggggggg",AK53)))</formula>
    </cfRule>
    <cfRule type="containsText" dxfId="3629" priority="1485" operator="containsText" text="ggggg">
      <formula>NOT(ISERROR(SEARCH("ggggg",AK53)))</formula>
    </cfRule>
    <cfRule type="containsText" dxfId="3628" priority="1486" operator="containsText" text="g">
      <formula>NOT(ISERROR(SEARCH("g",AK53)))</formula>
    </cfRule>
  </conditionalFormatting>
  <conditionalFormatting sqref="AK58:AN61">
    <cfRule type="containsText" dxfId="3627" priority="1479" operator="containsText" text="ggggggggggggggg">
      <formula>NOT(ISERROR(SEARCH("ggggggggggggggg",AK58)))</formula>
    </cfRule>
    <cfRule type="containsText" dxfId="3626" priority="1480" operator="containsText" text="gggggggggg">
      <formula>NOT(ISERROR(SEARCH("gggggggggg",AK58)))</formula>
    </cfRule>
    <cfRule type="containsText" dxfId="3625" priority="1481" operator="containsText" text="ggggg">
      <formula>NOT(ISERROR(SEARCH("ggggg",AK58)))</formula>
    </cfRule>
    <cfRule type="containsText" dxfId="3624" priority="1482" operator="containsText" text="g">
      <formula>NOT(ISERROR(SEARCH("g",AK58)))</formula>
    </cfRule>
  </conditionalFormatting>
  <conditionalFormatting sqref="AV67:AV70">
    <cfRule type="cellIs" dxfId="3623" priority="1475" operator="between">
      <formula>15</formula>
      <formula>20</formula>
    </cfRule>
    <cfRule type="cellIs" dxfId="3622" priority="1476" operator="between">
      <formula>10</formula>
      <formula>14.999</formula>
    </cfRule>
    <cfRule type="cellIs" dxfId="3621" priority="1477" operator="between">
      <formula>5</formula>
      <formula>9.999</formula>
    </cfRule>
    <cfRule type="cellIs" dxfId="3620" priority="1478" operator="between">
      <formula>0.001</formula>
      <formula>4.999</formula>
    </cfRule>
  </conditionalFormatting>
  <conditionalFormatting sqref="AV67:AV70">
    <cfRule type="beginsWith" dxfId="3619" priority="1474" operator="beginsWith" text="?">
      <formula>LEFT(AV67,LEN("?"))="?"</formula>
    </cfRule>
    <cfRule type="beginsWith" dxfId="3618" priority="2317" operator="beginsWith" text="Néant">
      <formula>LEFT(AV67,LEN("Néant"))="Néant"</formula>
    </cfRule>
  </conditionalFormatting>
  <conditionalFormatting sqref="AV67:AV70">
    <cfRule type="cellIs" dxfId="3617" priority="1471" operator="equal">
      <formula>3</formula>
    </cfRule>
    <cfRule type="cellIs" dxfId="3616" priority="1472" operator="equal">
      <formula>2</formula>
    </cfRule>
    <cfRule type="cellIs" dxfId="3615" priority="1473" operator="equal">
      <formula>1</formula>
    </cfRule>
  </conditionalFormatting>
  <conditionalFormatting sqref="H67">
    <cfRule type="cellIs" dxfId="3614" priority="1467" operator="between">
      <formula>15</formula>
      <formula>20</formula>
    </cfRule>
    <cfRule type="cellIs" dxfId="3613" priority="1468" operator="between">
      <formula>10</formula>
      <formula>14.999</formula>
    </cfRule>
    <cfRule type="cellIs" dxfId="3612" priority="1469" operator="between">
      <formula>5</formula>
      <formula>9.999</formula>
    </cfRule>
    <cfRule type="cellIs" dxfId="3611" priority="1470" operator="between">
      <formula>0.001</formula>
      <formula>4.999</formula>
    </cfRule>
  </conditionalFormatting>
  <conditionalFormatting sqref="AK76:AN79">
    <cfRule type="containsText" dxfId="3610" priority="1459" operator="containsText" text="ggggggggggggggg">
      <formula>NOT(ISERROR(SEARCH("ggggggggggggggg",AK76)))</formula>
    </cfRule>
    <cfRule type="containsText" dxfId="3609" priority="1460" operator="containsText" text="gggggggggg">
      <formula>NOT(ISERROR(SEARCH("gggggggggg",AK76)))</formula>
    </cfRule>
    <cfRule type="containsText" dxfId="3608" priority="1461" operator="containsText" text="ggggg">
      <formula>NOT(ISERROR(SEARCH("ggggg",AK76)))</formula>
    </cfRule>
    <cfRule type="containsText" dxfId="3607" priority="1462" operator="containsText" text="g">
      <formula>NOT(ISERROR(SEARCH("g",AK76)))</formula>
    </cfRule>
  </conditionalFormatting>
  <conditionalFormatting sqref="AK81:AN84">
    <cfRule type="containsText" dxfId="3606" priority="1455" operator="containsText" text="ggggggggggggggg">
      <formula>NOT(ISERROR(SEARCH("ggggggggggggggg",AK81)))</formula>
    </cfRule>
    <cfRule type="containsText" dxfId="3605" priority="1456" operator="containsText" text="gggggggggg">
      <formula>NOT(ISERROR(SEARCH("gggggggggg",AK81)))</formula>
    </cfRule>
    <cfRule type="containsText" dxfId="3604" priority="1457" operator="containsText" text="ggggg">
      <formula>NOT(ISERROR(SEARCH("ggggg",AK81)))</formula>
    </cfRule>
    <cfRule type="containsText" dxfId="3603" priority="1458" operator="containsText" text="g">
      <formula>NOT(ISERROR(SEARCH("g",AK81)))</formula>
    </cfRule>
  </conditionalFormatting>
  <conditionalFormatting sqref="AK242:AN245">
    <cfRule type="containsText" dxfId="3602" priority="1451" operator="containsText" text="ggggggggggggggg">
      <formula>NOT(ISERROR(SEARCH("ggggggggggggggg",AK242)))</formula>
    </cfRule>
    <cfRule type="containsText" dxfId="3601" priority="1452" operator="containsText" text="gggggggggg">
      <formula>NOT(ISERROR(SEARCH("gggggggggg",AK242)))</formula>
    </cfRule>
    <cfRule type="containsText" dxfId="3600" priority="1453" operator="containsText" text="ggggg">
      <formula>NOT(ISERROR(SEARCH("ggggg",AK242)))</formula>
    </cfRule>
    <cfRule type="containsText" dxfId="3599" priority="1454" operator="containsText" text="g">
      <formula>NOT(ISERROR(SEARCH("g",AK242)))</formula>
    </cfRule>
  </conditionalFormatting>
  <conditionalFormatting sqref="AV238:AV241">
    <cfRule type="cellIs" dxfId="3598" priority="1446" operator="between">
      <formula>15</formula>
      <formula>20</formula>
    </cfRule>
    <cfRule type="cellIs" dxfId="3597" priority="1447" operator="between">
      <formula>10</formula>
      <formula>14.999</formula>
    </cfRule>
    <cfRule type="cellIs" dxfId="3596" priority="1448" operator="between">
      <formula>5</formula>
      <formula>9.999</formula>
    </cfRule>
    <cfRule type="cellIs" dxfId="3595" priority="1449" operator="between">
      <formula>0.001</formula>
      <formula>4.999</formula>
    </cfRule>
  </conditionalFormatting>
  <conditionalFormatting sqref="AV238:AV241">
    <cfRule type="beginsWith" dxfId="3594" priority="1445" operator="beginsWith" text="?">
      <formula>LEFT(AV238,LEN("?"))="?"</formula>
    </cfRule>
    <cfRule type="beginsWith" dxfId="3593" priority="1450" operator="beginsWith" text="Néant">
      <formula>LEFT(AV238,LEN("Néant"))="Néant"</formula>
    </cfRule>
  </conditionalFormatting>
  <conditionalFormatting sqref="AV238:AV241">
    <cfRule type="cellIs" dxfId="3592" priority="1442" operator="equal">
      <formula>3</formula>
    </cfRule>
    <cfRule type="cellIs" dxfId="3591" priority="1443" operator="equal">
      <formula>2</formula>
    </cfRule>
    <cfRule type="cellIs" dxfId="3590" priority="1444" operator="equal">
      <formula>1</formula>
    </cfRule>
  </conditionalFormatting>
  <conditionalFormatting sqref="H238">
    <cfRule type="cellIs" dxfId="3589" priority="1438" operator="between">
      <formula>15</formula>
      <formula>20</formula>
    </cfRule>
    <cfRule type="cellIs" dxfId="3588" priority="1439" operator="between">
      <formula>10</formula>
      <formula>14.999</formula>
    </cfRule>
    <cfRule type="cellIs" dxfId="3587" priority="1440" operator="between">
      <formula>5</formula>
      <formula>9.999</formula>
    </cfRule>
    <cfRule type="cellIs" dxfId="3586" priority="1441" operator="between">
      <formula>0.001</formula>
      <formula>4.999</formula>
    </cfRule>
  </conditionalFormatting>
  <conditionalFormatting sqref="AK259">
    <cfRule type="containsText" dxfId="3585" priority="1434" operator="containsText" text="ggggggggggggggg">
      <formula>NOT(ISERROR(SEARCH("ggggggggggggggg",AK259)))</formula>
    </cfRule>
    <cfRule type="containsText" dxfId="3584" priority="1435" operator="containsText" text="gggggggggg">
      <formula>NOT(ISERROR(SEARCH("gggggggggg",AK259)))</formula>
    </cfRule>
    <cfRule type="containsText" dxfId="3583" priority="1436" operator="containsText" text="ggggg">
      <formula>NOT(ISERROR(SEARCH("ggggg",AK259)))</formula>
    </cfRule>
    <cfRule type="containsText" dxfId="3582" priority="1437" operator="containsText" text="g">
      <formula>NOT(ISERROR(SEARCH("g",AK259)))</formula>
    </cfRule>
  </conditionalFormatting>
  <conditionalFormatting sqref="AV255:AV258">
    <cfRule type="cellIs" dxfId="3581" priority="1429" operator="between">
      <formula>15</formula>
      <formula>20</formula>
    </cfRule>
    <cfRule type="cellIs" dxfId="3580" priority="1430" operator="between">
      <formula>10</formula>
      <formula>14.999</formula>
    </cfRule>
    <cfRule type="cellIs" dxfId="3579" priority="1431" operator="between">
      <formula>5</formula>
      <formula>9.999</formula>
    </cfRule>
    <cfRule type="cellIs" dxfId="3578" priority="1432" operator="between">
      <formula>0.001</formula>
      <formula>4.999</formula>
    </cfRule>
  </conditionalFormatting>
  <conditionalFormatting sqref="AV255:AV258">
    <cfRule type="beginsWith" dxfId="3577" priority="1428" operator="beginsWith" text="?">
      <formula>LEFT(AV255,LEN("?"))="?"</formula>
    </cfRule>
    <cfRule type="beginsWith" dxfId="3576" priority="1433" operator="beginsWith" text="Néant">
      <formula>LEFT(AV255,LEN("Néant"))="Néant"</formula>
    </cfRule>
  </conditionalFormatting>
  <conditionalFormatting sqref="AV255:AV258">
    <cfRule type="cellIs" dxfId="3575" priority="1425" operator="equal">
      <formula>3</formula>
    </cfRule>
    <cfRule type="cellIs" dxfId="3574" priority="1426" operator="equal">
      <formula>2</formula>
    </cfRule>
    <cfRule type="cellIs" dxfId="3573" priority="1427" operator="equal">
      <formula>1</formula>
    </cfRule>
  </conditionalFormatting>
  <conditionalFormatting sqref="H255">
    <cfRule type="cellIs" dxfId="3572" priority="1421" operator="between">
      <formula>15</formula>
      <formula>20</formula>
    </cfRule>
    <cfRule type="cellIs" dxfId="3571" priority="1422" operator="between">
      <formula>10</formula>
      <formula>14.999</formula>
    </cfRule>
    <cfRule type="cellIs" dxfId="3570" priority="1423" operator="between">
      <formula>5</formula>
      <formula>9.999</formula>
    </cfRule>
    <cfRule type="cellIs" dxfId="3569" priority="1424" operator="between">
      <formula>0.001</formula>
      <formula>4.999</formula>
    </cfRule>
  </conditionalFormatting>
  <conditionalFormatting sqref="BO65">
    <cfRule type="cellIs" dxfId="3568" priority="1417" operator="between">
      <formula>15</formula>
      <formula>20</formula>
    </cfRule>
    <cfRule type="cellIs" dxfId="3567" priority="1418" operator="between">
      <formula>10</formula>
      <formula>14.999</formula>
    </cfRule>
    <cfRule type="cellIs" dxfId="3566" priority="1419" operator="between">
      <formula>5</formula>
      <formula>9.999</formula>
    </cfRule>
    <cfRule type="cellIs" dxfId="3565" priority="1420" operator="between">
      <formula>0</formula>
      <formula>4.999</formula>
    </cfRule>
  </conditionalFormatting>
  <conditionalFormatting sqref="BP65">
    <cfRule type="cellIs" dxfId="3564" priority="1412" operator="greaterThan">
      <formula>3</formula>
    </cfRule>
    <cfRule type="cellIs" dxfId="3563" priority="1413" operator="lessThan">
      <formula>1</formula>
    </cfRule>
    <cfRule type="cellIs" dxfId="3562" priority="1414" operator="equal">
      <formula>3</formula>
    </cfRule>
    <cfRule type="cellIs" dxfId="3561" priority="1415" operator="equal">
      <formula>2</formula>
    </cfRule>
    <cfRule type="cellIs" dxfId="3560" priority="1416" operator="equal">
      <formula>#REF!</formula>
    </cfRule>
  </conditionalFormatting>
  <conditionalFormatting sqref="AK65:AN65">
    <cfRule type="containsText" dxfId="3559" priority="1408" operator="containsText" text="ggggggggggggggg">
      <formula>NOT(ISERROR(SEARCH("ggggggggggggggg",AK65)))</formula>
    </cfRule>
    <cfRule type="containsText" dxfId="3558" priority="1409" operator="containsText" text="gggggggggg">
      <formula>NOT(ISERROR(SEARCH("gggggggggg",AK65)))</formula>
    </cfRule>
    <cfRule type="containsText" dxfId="3557" priority="1410" operator="containsText" text="ggggg">
      <formula>NOT(ISERROR(SEARCH("ggggg",AK65)))</formula>
    </cfRule>
    <cfRule type="containsText" dxfId="3556" priority="1411" operator="containsText" text="g">
      <formula>NOT(ISERROR(SEARCH("g",AK65)))</formula>
    </cfRule>
  </conditionalFormatting>
  <conditionalFormatting sqref="AP65">
    <cfRule type="cellIs" dxfId="3555" priority="1404" operator="between">
      <formula>15</formula>
      <formula>20</formula>
    </cfRule>
    <cfRule type="cellIs" dxfId="3554" priority="1405" operator="between">
      <formula>10</formula>
      <formula>14.999</formula>
    </cfRule>
    <cfRule type="cellIs" dxfId="3553" priority="1406" operator="between">
      <formula>5</formula>
      <formula>9.999</formula>
    </cfRule>
    <cfRule type="cellIs" dxfId="3552" priority="1407" operator="between">
      <formula>0.001</formula>
      <formula>4.999</formula>
    </cfRule>
  </conditionalFormatting>
  <conditionalFormatting sqref="BO231">
    <cfRule type="cellIs" dxfId="3551" priority="1400" operator="between">
      <formula>15</formula>
      <formula>20</formula>
    </cfRule>
    <cfRule type="cellIs" dxfId="3550" priority="1401" operator="between">
      <formula>10</formula>
      <formula>14.999</formula>
    </cfRule>
    <cfRule type="cellIs" dxfId="3549" priority="1402" operator="between">
      <formula>5</formula>
      <formula>9.999</formula>
    </cfRule>
    <cfRule type="cellIs" dxfId="3548" priority="1403" operator="between">
      <formula>0</formula>
      <formula>4.999</formula>
    </cfRule>
  </conditionalFormatting>
  <conditionalFormatting sqref="BP231">
    <cfRule type="cellIs" dxfId="3547" priority="1395" operator="greaterThan">
      <formula>3</formula>
    </cfRule>
    <cfRule type="cellIs" dxfId="3546" priority="1396" operator="lessThan">
      <formula>1</formula>
    </cfRule>
    <cfRule type="cellIs" dxfId="3545" priority="1397" operator="equal">
      <formula>3</formula>
    </cfRule>
    <cfRule type="cellIs" dxfId="3544" priority="1398" operator="equal">
      <formula>2</formula>
    </cfRule>
    <cfRule type="cellIs" dxfId="3543" priority="1399" operator="equal">
      <formula>#REF!</formula>
    </cfRule>
  </conditionalFormatting>
  <conditionalFormatting sqref="AK236:AN236">
    <cfRule type="containsText" dxfId="3542" priority="1391" operator="containsText" text="ggggggggggggggg">
      <formula>NOT(ISERROR(SEARCH("ggggggggggggggg",AK236)))</formula>
    </cfRule>
    <cfRule type="containsText" dxfId="3541" priority="1392" operator="containsText" text="gggggggggg">
      <formula>NOT(ISERROR(SEARCH("gggggggggg",AK236)))</formula>
    </cfRule>
    <cfRule type="containsText" dxfId="3540" priority="1393" operator="containsText" text="ggggg">
      <formula>NOT(ISERROR(SEARCH("ggggg",AK236)))</formula>
    </cfRule>
    <cfRule type="containsText" dxfId="3539" priority="1394" operator="containsText" text="g">
      <formula>NOT(ISERROR(SEARCH("g",AK236)))</formula>
    </cfRule>
  </conditionalFormatting>
  <conditionalFormatting sqref="AP236">
    <cfRule type="cellIs" dxfId="3538" priority="1387" operator="between">
      <formula>15</formula>
      <formula>20</formula>
    </cfRule>
    <cfRule type="cellIs" dxfId="3537" priority="1388" operator="between">
      <formula>10</formula>
      <formula>14.999</formula>
    </cfRule>
    <cfRule type="cellIs" dxfId="3536" priority="1389" operator="between">
      <formula>5</formula>
      <formula>9.999</formula>
    </cfRule>
    <cfRule type="cellIs" dxfId="3535" priority="1390" operator="between">
      <formula>0.001</formula>
      <formula>4.999</formula>
    </cfRule>
  </conditionalFormatting>
  <conditionalFormatting sqref="BO250">
    <cfRule type="cellIs" dxfId="3534" priority="1383" operator="between">
      <formula>15</formula>
      <formula>20</formula>
    </cfRule>
    <cfRule type="cellIs" dxfId="3533" priority="1384" operator="between">
      <formula>10</formula>
      <formula>14.999</formula>
    </cfRule>
    <cfRule type="cellIs" dxfId="3532" priority="1385" operator="between">
      <formula>5</formula>
      <formula>9.999</formula>
    </cfRule>
    <cfRule type="cellIs" dxfId="3531" priority="1386" operator="between">
      <formula>0</formula>
      <formula>4.999</formula>
    </cfRule>
  </conditionalFormatting>
  <conditionalFormatting sqref="BP250">
    <cfRule type="cellIs" dxfId="3530" priority="1378" operator="greaterThan">
      <formula>3</formula>
    </cfRule>
    <cfRule type="cellIs" dxfId="3529" priority="1379" operator="lessThan">
      <formula>1</formula>
    </cfRule>
    <cfRule type="cellIs" dxfId="3528" priority="1380" operator="equal">
      <formula>3</formula>
    </cfRule>
    <cfRule type="cellIs" dxfId="3527" priority="1381" operator="equal">
      <formula>2</formula>
    </cfRule>
    <cfRule type="cellIs" dxfId="3526" priority="1382" operator="equal">
      <formula>#REF!</formula>
    </cfRule>
  </conditionalFormatting>
  <conditionalFormatting sqref="AK253:AN253">
    <cfRule type="containsText" dxfId="3525" priority="1374" operator="containsText" text="ggggggggggggggg">
      <formula>NOT(ISERROR(SEARCH("ggggggggggggggg",AK253)))</formula>
    </cfRule>
    <cfRule type="containsText" dxfId="3524" priority="1375" operator="containsText" text="gggggggggg">
      <formula>NOT(ISERROR(SEARCH("gggggggggg",AK253)))</formula>
    </cfRule>
    <cfRule type="containsText" dxfId="3523" priority="1376" operator="containsText" text="ggggg">
      <formula>NOT(ISERROR(SEARCH("ggggg",AK253)))</formula>
    </cfRule>
    <cfRule type="containsText" dxfId="3522" priority="1377" operator="containsText" text="g">
      <formula>NOT(ISERROR(SEARCH("g",AK253)))</formula>
    </cfRule>
  </conditionalFormatting>
  <conditionalFormatting sqref="AP253">
    <cfRule type="cellIs" dxfId="3521" priority="1370" operator="between">
      <formula>15</formula>
      <formula>20</formula>
    </cfRule>
    <cfRule type="cellIs" dxfId="3520" priority="1371" operator="between">
      <formula>10</formula>
      <formula>14.999</formula>
    </cfRule>
    <cfRule type="cellIs" dxfId="3519" priority="1372" operator="between">
      <formula>5</formula>
      <formula>9.999</formula>
    </cfRule>
    <cfRule type="cellIs" dxfId="3518" priority="1373" operator="between">
      <formula>0.001</formula>
      <formula>4.999</formula>
    </cfRule>
  </conditionalFormatting>
  <conditionalFormatting sqref="BO277">
    <cfRule type="cellIs" dxfId="3517" priority="1366" operator="between">
      <formula>15</formula>
      <formula>20</formula>
    </cfRule>
    <cfRule type="cellIs" dxfId="3516" priority="1367" operator="between">
      <formula>10</formula>
      <formula>14.999</formula>
    </cfRule>
    <cfRule type="cellIs" dxfId="3515" priority="1368" operator="between">
      <formula>5</formula>
      <formula>9.999</formula>
    </cfRule>
    <cfRule type="cellIs" dxfId="3514" priority="1369" operator="between">
      <formula>0</formula>
      <formula>4.999</formula>
    </cfRule>
  </conditionalFormatting>
  <conditionalFormatting sqref="BP277">
    <cfRule type="cellIs" dxfId="3513" priority="1361" operator="greaterThan">
      <formula>3</formula>
    </cfRule>
    <cfRule type="cellIs" dxfId="3512" priority="1362" operator="lessThan">
      <formula>1</formula>
    </cfRule>
    <cfRule type="cellIs" dxfId="3511" priority="1363" operator="equal">
      <formula>3</formula>
    </cfRule>
    <cfRule type="cellIs" dxfId="3510" priority="1364" operator="equal">
      <formula>2</formula>
    </cfRule>
    <cfRule type="cellIs" dxfId="3509" priority="1365" operator="equal">
      <formula>#REF!</formula>
    </cfRule>
  </conditionalFormatting>
  <conditionalFormatting sqref="J44">
    <cfRule type="containsBlanks" dxfId="3508" priority="1353">
      <formula>LEN(TRIM(J44))=0</formula>
    </cfRule>
    <cfRule type="beginsWith" dxfId="3507" priority="1354" operator="beginsWith" text="?">
      <formula>LEFT(J44,LEN("?"))="?"</formula>
    </cfRule>
    <cfRule type="cellIs" dxfId="3506" priority="1355" operator="equal">
      <formula>6</formula>
    </cfRule>
    <cfRule type="cellIs" dxfId="3505" priority="1356" operator="equal">
      <formula>5</formula>
    </cfRule>
    <cfRule type="cellIs" dxfId="3504" priority="1357" operator="equal">
      <formula>4</formula>
    </cfRule>
    <cfRule type="cellIs" dxfId="3503" priority="1358" operator="equal">
      <formula>3</formula>
    </cfRule>
    <cfRule type="cellIs" dxfId="3502" priority="1359" operator="equal">
      <formula>2</formula>
    </cfRule>
    <cfRule type="cellIs" dxfId="3501" priority="1360" operator="equal">
      <formula>1</formula>
    </cfRule>
  </conditionalFormatting>
  <conditionalFormatting sqref="K67">
    <cfRule type="containsBlanks" dxfId="3500" priority="1351">
      <formula>LEN(TRIM(K67))=0</formula>
    </cfRule>
    <cfRule type="beginsWith" dxfId="3499" priority="1352" operator="beginsWith" text="?">
      <formula>LEFT(K67,LEN("?"))="?"</formula>
    </cfRule>
  </conditionalFormatting>
  <conditionalFormatting sqref="J67">
    <cfRule type="containsBlanks" dxfId="3498" priority="1343">
      <formula>LEN(TRIM(J67))=0</formula>
    </cfRule>
    <cfRule type="beginsWith" dxfId="3497" priority="1344" operator="beginsWith" text="?">
      <formula>LEFT(J67,LEN("?"))="?"</formula>
    </cfRule>
    <cfRule type="cellIs" dxfId="3496" priority="1345" operator="equal">
      <formula>6</formula>
    </cfRule>
    <cfRule type="cellIs" dxfId="3495" priority="1346" operator="equal">
      <formula>5</formula>
    </cfRule>
    <cfRule type="cellIs" dxfId="3494" priority="1347" operator="equal">
      <formula>4</formula>
    </cfRule>
    <cfRule type="cellIs" dxfId="3493" priority="1348" operator="equal">
      <formula>3</formula>
    </cfRule>
    <cfRule type="cellIs" dxfId="3492" priority="1349" operator="equal">
      <formula>2</formula>
    </cfRule>
    <cfRule type="cellIs" dxfId="3491" priority="1350" operator="equal">
      <formula>1</formula>
    </cfRule>
  </conditionalFormatting>
  <conditionalFormatting sqref="K238">
    <cfRule type="containsBlanks" dxfId="3490" priority="1341">
      <formula>LEN(TRIM(K238))=0</formula>
    </cfRule>
    <cfRule type="beginsWith" dxfId="3489" priority="1342" operator="beginsWith" text="?">
      <formula>LEFT(K238,LEN("?"))="?"</formula>
    </cfRule>
  </conditionalFormatting>
  <conditionalFormatting sqref="J238">
    <cfRule type="containsBlanks" dxfId="3488" priority="1333">
      <formula>LEN(TRIM(J238))=0</formula>
    </cfRule>
    <cfRule type="beginsWith" dxfId="3487" priority="1334" operator="beginsWith" text="?">
      <formula>LEFT(J238,LEN("?"))="?"</formula>
    </cfRule>
    <cfRule type="cellIs" dxfId="3486" priority="1335" operator="equal">
      <formula>6</formula>
    </cfRule>
    <cfRule type="cellIs" dxfId="3485" priority="1336" operator="equal">
      <formula>5</formula>
    </cfRule>
    <cfRule type="cellIs" dxfId="3484" priority="1337" operator="equal">
      <formula>4</formula>
    </cfRule>
    <cfRule type="cellIs" dxfId="3483" priority="1338" operator="equal">
      <formula>3</formula>
    </cfRule>
    <cfRule type="cellIs" dxfId="3482" priority="1339" operator="equal">
      <formula>2</formula>
    </cfRule>
    <cfRule type="cellIs" dxfId="3481" priority="1340" operator="equal">
      <formula>1</formula>
    </cfRule>
  </conditionalFormatting>
  <conditionalFormatting sqref="J255">
    <cfRule type="containsBlanks" dxfId="3480" priority="1325">
      <formula>LEN(TRIM(J255))=0</formula>
    </cfRule>
    <cfRule type="beginsWith" dxfId="3479" priority="1326" operator="beginsWith" text="?">
      <formula>LEFT(J255,LEN("?"))="?"</formula>
    </cfRule>
    <cfRule type="cellIs" dxfId="3478" priority="1327" operator="equal">
      <formula>6</formula>
    </cfRule>
    <cfRule type="cellIs" dxfId="3477" priority="1328" operator="equal">
      <formula>5</formula>
    </cfRule>
    <cfRule type="cellIs" dxfId="3476" priority="1329" operator="equal">
      <formula>4</formula>
    </cfRule>
    <cfRule type="cellIs" dxfId="3475" priority="1330" operator="equal">
      <formula>3</formula>
    </cfRule>
    <cfRule type="cellIs" dxfId="3474" priority="1331" operator="equal">
      <formula>2</formula>
    </cfRule>
    <cfRule type="cellIs" dxfId="3473" priority="1332" operator="equal">
      <formula>1</formula>
    </cfRule>
  </conditionalFormatting>
  <conditionalFormatting sqref="AK10">
    <cfRule type="beginsWith" dxfId="3472" priority="1324" operator="beginsWith" text="?">
      <formula>LEFT(AK10,LEN("?"))="?"</formula>
    </cfRule>
  </conditionalFormatting>
  <conditionalFormatting sqref="AP53:AP56">
    <cfRule type="cellIs" dxfId="3471" priority="1320" operator="between">
      <formula>15</formula>
      <formula>20</formula>
    </cfRule>
    <cfRule type="cellIs" dxfId="3470" priority="1321" operator="between">
      <formula>10</formula>
      <formula>14.999</formula>
    </cfRule>
    <cfRule type="cellIs" dxfId="3469" priority="1322" operator="between">
      <formula>5</formula>
      <formula>9.999</formula>
    </cfRule>
    <cfRule type="cellIs" dxfId="3468" priority="1323" operator="between">
      <formula>0</formula>
      <formula>4.999</formula>
    </cfRule>
  </conditionalFormatting>
  <conditionalFormatting sqref="AP58:AP61">
    <cfRule type="cellIs" dxfId="3467" priority="1316" operator="between">
      <formula>15</formula>
      <formula>20</formula>
    </cfRule>
    <cfRule type="cellIs" dxfId="3466" priority="1317" operator="between">
      <formula>10</formula>
      <formula>14.999</formula>
    </cfRule>
    <cfRule type="cellIs" dxfId="3465" priority="1318" operator="between">
      <formula>5</formula>
      <formula>9.999</formula>
    </cfRule>
    <cfRule type="cellIs" dxfId="3464" priority="1319" operator="between">
      <formula>0</formula>
      <formula>4.999</formula>
    </cfRule>
  </conditionalFormatting>
  <conditionalFormatting sqref="AP76:AP79">
    <cfRule type="cellIs" dxfId="3463" priority="1308" operator="between">
      <formula>15</formula>
      <formula>20</formula>
    </cfRule>
    <cfRule type="cellIs" dxfId="3462" priority="1309" operator="between">
      <formula>10</formula>
      <formula>14.999</formula>
    </cfRule>
    <cfRule type="cellIs" dxfId="3461" priority="1310" operator="between">
      <formula>5</formula>
      <formula>9.999</formula>
    </cfRule>
    <cfRule type="cellIs" dxfId="3460" priority="1311" operator="between">
      <formula>0</formula>
      <formula>4.999</formula>
    </cfRule>
  </conditionalFormatting>
  <conditionalFormatting sqref="AP81:AP84">
    <cfRule type="cellIs" dxfId="3459" priority="1304" operator="between">
      <formula>15</formula>
      <formula>20</formula>
    </cfRule>
    <cfRule type="cellIs" dxfId="3458" priority="1305" operator="between">
      <formula>10</formula>
      <formula>14.999</formula>
    </cfRule>
    <cfRule type="cellIs" dxfId="3457" priority="1306" operator="between">
      <formula>5</formula>
      <formula>9.999</formula>
    </cfRule>
    <cfRule type="cellIs" dxfId="3456" priority="1307" operator="between">
      <formula>0</formula>
      <formula>4.999</formula>
    </cfRule>
  </conditionalFormatting>
  <conditionalFormatting sqref="AP242:AP245">
    <cfRule type="cellIs" dxfId="3455" priority="1300" operator="between">
      <formula>15</formula>
      <formula>20</formula>
    </cfRule>
    <cfRule type="cellIs" dxfId="3454" priority="1301" operator="between">
      <formula>10</formula>
      <formula>14.999</formula>
    </cfRule>
    <cfRule type="cellIs" dxfId="3453" priority="1302" operator="between">
      <formula>5</formula>
      <formula>9.999</formula>
    </cfRule>
    <cfRule type="cellIs" dxfId="3452" priority="1303" operator="between">
      <formula>0</formula>
      <formula>4.999</formula>
    </cfRule>
  </conditionalFormatting>
  <conditionalFormatting sqref="AP259">
    <cfRule type="cellIs" dxfId="3451" priority="1296" operator="between">
      <formula>15</formula>
      <formula>20</formula>
    </cfRule>
    <cfRule type="cellIs" dxfId="3450" priority="1297" operator="between">
      <formula>10</formula>
      <formula>14.999</formula>
    </cfRule>
    <cfRule type="cellIs" dxfId="3449" priority="1298" operator="between">
      <formula>5</formula>
      <formula>9.999</formula>
    </cfRule>
    <cfRule type="cellIs" dxfId="3448" priority="1299" operator="between">
      <formula>0</formula>
      <formula>4.999</formula>
    </cfRule>
  </conditionalFormatting>
  <conditionalFormatting sqref="M67">
    <cfRule type="beginsWith" dxfId="3447" priority="1295" operator="beginsWith" text="?">
      <formula>LEFT(M67,LEN("?"))="?"</formula>
    </cfRule>
  </conditionalFormatting>
  <conditionalFormatting sqref="M67">
    <cfRule type="beginsWith" dxfId="3446" priority="1292" operator="beginsWith" text="FAUX">
      <formula>LEFT(M67,LEN("FAUX"))="FAUX"</formula>
    </cfRule>
    <cfRule type="containsBlanks" dxfId="3445" priority="1293">
      <formula>LEN(TRIM(M67))=0</formula>
    </cfRule>
    <cfRule type="cellIs" dxfId="3444" priority="1294" operator="equal">
      <formula>0</formula>
    </cfRule>
  </conditionalFormatting>
  <conditionalFormatting sqref="M238">
    <cfRule type="beginsWith" dxfId="3443" priority="1291" operator="beginsWith" text="?">
      <formula>LEFT(M238,LEN("?"))="?"</formula>
    </cfRule>
  </conditionalFormatting>
  <conditionalFormatting sqref="M238">
    <cfRule type="beginsWith" dxfId="3442" priority="1288" operator="beginsWith" text="FAUX">
      <formula>LEFT(M238,LEN("FAUX"))="FAUX"</formula>
    </cfRule>
    <cfRule type="containsBlanks" dxfId="3441" priority="1289">
      <formula>LEN(TRIM(M238))=0</formula>
    </cfRule>
    <cfRule type="cellIs" dxfId="3440" priority="1290" operator="equal">
      <formula>0</formula>
    </cfRule>
  </conditionalFormatting>
  <conditionalFormatting sqref="AK10:AW10">
    <cfRule type="containsBlanks" dxfId="3439" priority="1287">
      <formula>LEN(TRIM(AK10))=0</formula>
    </cfRule>
  </conditionalFormatting>
  <conditionalFormatting sqref="AM16">
    <cfRule type="cellIs" dxfId="3438" priority="1283" operator="between">
      <formula>15</formula>
      <formula>20</formula>
    </cfRule>
    <cfRule type="cellIs" dxfId="3437" priority="1284" operator="between">
      <formula>10</formula>
      <formula>14.999</formula>
    </cfRule>
    <cfRule type="cellIs" dxfId="3436" priority="1285" operator="between">
      <formula>5</formula>
      <formula>9.999</formula>
    </cfRule>
    <cfRule type="cellIs" dxfId="3435" priority="1286" operator="between">
      <formula>0.001</formula>
      <formula>4.999</formula>
    </cfRule>
  </conditionalFormatting>
  <conditionalFormatting sqref="AP16">
    <cfRule type="cellIs" dxfId="3434" priority="1279" operator="between">
      <formula>15</formula>
      <formula>20</formula>
    </cfRule>
    <cfRule type="cellIs" dxfId="3433" priority="1280" operator="between">
      <formula>10</formula>
      <formula>14.999</formula>
    </cfRule>
    <cfRule type="cellIs" dxfId="3432" priority="1281" operator="between">
      <formula>5</formula>
      <formula>9.999</formula>
    </cfRule>
    <cfRule type="cellIs" dxfId="3431" priority="1282" operator="between">
      <formula>0.001</formula>
      <formula>4.999</formula>
    </cfRule>
  </conditionalFormatting>
  <conditionalFormatting sqref="AV45">
    <cfRule type="cellIs" dxfId="3430" priority="1274" operator="between">
      <formula>15</formula>
      <formula>20</formula>
    </cfRule>
    <cfRule type="cellIs" dxfId="3429" priority="1275" operator="between">
      <formula>10</formula>
      <formula>14.999</formula>
    </cfRule>
    <cfRule type="cellIs" dxfId="3428" priority="1276" operator="between">
      <formula>5</formula>
      <formula>9.999</formula>
    </cfRule>
    <cfRule type="cellIs" dxfId="3427" priority="1277" operator="between">
      <formula>0.001</formula>
      <formula>4.999</formula>
    </cfRule>
  </conditionalFormatting>
  <conditionalFormatting sqref="AV45">
    <cfRule type="beginsWith" dxfId="3426" priority="1273" operator="beginsWith" text="?">
      <formula>LEFT(AV45,LEN("?"))="?"</formula>
    </cfRule>
    <cfRule type="beginsWith" dxfId="3425" priority="1278" operator="beginsWith" text="Néant">
      <formula>LEFT(AV45,LEN("Néant"))="Néant"</formula>
    </cfRule>
  </conditionalFormatting>
  <conditionalFormatting sqref="AV45">
    <cfRule type="cellIs" dxfId="3424" priority="1270" operator="equal">
      <formula>3</formula>
    </cfRule>
    <cfRule type="cellIs" dxfId="3423" priority="1271" operator="equal">
      <formula>2</formula>
    </cfRule>
    <cfRule type="cellIs" dxfId="3422" priority="1272" operator="equal">
      <formula>1</formula>
    </cfRule>
  </conditionalFormatting>
  <conditionalFormatting sqref="M44">
    <cfRule type="beginsWith" dxfId="3421" priority="1269" operator="beginsWith" text="?">
      <formula>LEFT(M44,LEN("?"))="?"</formula>
    </cfRule>
  </conditionalFormatting>
  <conditionalFormatting sqref="M44">
    <cfRule type="beginsWith" dxfId="3420" priority="1266" operator="beginsWith" text="FAUX">
      <formula>LEFT(M44,LEN("FAUX"))="FAUX"</formula>
    </cfRule>
    <cfRule type="containsBlanks" dxfId="3419" priority="1267">
      <formula>LEN(TRIM(M44))=0</formula>
    </cfRule>
    <cfRule type="cellIs" dxfId="3418" priority="1268" operator="equal">
      <formula>0</formula>
    </cfRule>
  </conditionalFormatting>
  <conditionalFormatting sqref="M21">
    <cfRule type="beginsWith" dxfId="3417" priority="1265" operator="beginsWith" text="?">
      <formula>LEFT(M21,LEN("?"))="?"</formula>
    </cfRule>
  </conditionalFormatting>
  <conditionalFormatting sqref="M21">
    <cfRule type="beginsWith" dxfId="3416" priority="1262" operator="beginsWith" text="FAUX">
      <formula>LEFT(M21,LEN("FAUX"))="FAUX"</formula>
    </cfRule>
    <cfRule type="containsBlanks" dxfId="3415" priority="1263">
      <formula>LEN(TRIM(M21))=0</formula>
    </cfRule>
    <cfRule type="cellIs" dxfId="3414" priority="1264" operator="equal">
      <formula>0</formula>
    </cfRule>
  </conditionalFormatting>
  <conditionalFormatting sqref="AM233">
    <cfRule type="cellIs" dxfId="3413" priority="1258" operator="between">
      <formula>15</formula>
      <formula>20</formula>
    </cfRule>
    <cfRule type="cellIs" dxfId="3412" priority="1259" operator="between">
      <formula>10</formula>
      <formula>14.999</formula>
    </cfRule>
    <cfRule type="cellIs" dxfId="3411" priority="1260" operator="between">
      <formula>5</formula>
      <formula>9.999</formula>
    </cfRule>
    <cfRule type="cellIs" dxfId="3410" priority="1261" operator="between">
      <formula>0.001</formula>
      <formula>4.999</formula>
    </cfRule>
  </conditionalFormatting>
  <conditionalFormatting sqref="AP233">
    <cfRule type="cellIs" dxfId="3409" priority="1254" operator="between">
      <formula>15</formula>
      <formula>20</formula>
    </cfRule>
    <cfRule type="cellIs" dxfId="3408" priority="1255" operator="between">
      <formula>10</formula>
      <formula>14.999</formula>
    </cfRule>
    <cfRule type="cellIs" dxfId="3407" priority="1256" operator="between">
      <formula>5</formula>
      <formula>9.999</formula>
    </cfRule>
    <cfRule type="cellIs" dxfId="3406" priority="1257" operator="between">
      <formula>0.001</formula>
      <formula>4.999</formula>
    </cfRule>
  </conditionalFormatting>
  <conditionalFormatting sqref="AM250">
    <cfRule type="cellIs" dxfId="3405" priority="1250" operator="between">
      <formula>15</formula>
      <formula>20</formula>
    </cfRule>
    <cfRule type="cellIs" dxfId="3404" priority="1251" operator="between">
      <formula>10</formula>
      <formula>14.999</formula>
    </cfRule>
    <cfRule type="cellIs" dxfId="3403" priority="1252" operator="between">
      <formula>5</formula>
      <formula>9.999</formula>
    </cfRule>
    <cfRule type="cellIs" dxfId="3402" priority="1253" operator="between">
      <formula>0.001</formula>
      <formula>4.999</formula>
    </cfRule>
  </conditionalFormatting>
  <conditionalFormatting sqref="AP250">
    <cfRule type="cellIs" dxfId="3401" priority="1246" operator="between">
      <formula>15</formula>
      <formula>20</formula>
    </cfRule>
    <cfRule type="cellIs" dxfId="3400" priority="1247" operator="between">
      <formula>10</formula>
      <formula>14.999</formula>
    </cfRule>
    <cfRule type="cellIs" dxfId="3399" priority="1248" operator="between">
      <formula>5</formula>
      <formula>9.999</formula>
    </cfRule>
    <cfRule type="cellIs" dxfId="3398" priority="1249" operator="between">
      <formula>0.001</formula>
      <formula>4.999</formula>
    </cfRule>
  </conditionalFormatting>
  <conditionalFormatting sqref="K255">
    <cfRule type="containsBlanks" dxfId="3397" priority="1244">
      <formula>LEN(TRIM(K255))=0</formula>
    </cfRule>
    <cfRule type="beginsWith" dxfId="3396" priority="1245" operator="beginsWith" text="?">
      <formula>LEFT(K255,LEN("?"))="?"</formula>
    </cfRule>
  </conditionalFormatting>
  <conditionalFormatting sqref="M255">
    <cfRule type="beginsWith" dxfId="3395" priority="1243" operator="beginsWith" text="?">
      <formula>LEFT(M255,LEN("?"))="?"</formula>
    </cfRule>
  </conditionalFormatting>
  <conditionalFormatting sqref="M255">
    <cfRule type="beginsWith" dxfId="3394" priority="1240" operator="beginsWith" text="FAUX">
      <formula>LEFT(M255,LEN("FAUX"))="FAUX"</formula>
    </cfRule>
    <cfRule type="containsBlanks" dxfId="3393" priority="1241">
      <formula>LEN(TRIM(M255))=0</formula>
    </cfRule>
    <cfRule type="cellIs" dxfId="3392" priority="1242" operator="equal">
      <formula>0</formula>
    </cfRule>
  </conditionalFormatting>
  <conditionalFormatting sqref="BO97 BO101 BO106 BO124 BO129 BO134:BO135 BO147 BO152 BO157:BO158 BO111:BO112">
    <cfRule type="cellIs" dxfId="3391" priority="1235" operator="between">
      <formula>15</formula>
      <formula>20</formula>
    </cfRule>
    <cfRule type="cellIs" dxfId="3390" priority="1236" operator="between">
      <formula>10</formula>
      <formula>14.999</formula>
    </cfRule>
    <cfRule type="cellIs" dxfId="3389" priority="1237" operator="between">
      <formula>5</formula>
      <formula>9.999</formula>
    </cfRule>
    <cfRule type="cellIs" dxfId="3388" priority="1238" operator="between">
      <formula>0</formula>
      <formula>4.999</formula>
    </cfRule>
  </conditionalFormatting>
  <conditionalFormatting sqref="BP97 BP101 BP106 BP124 BP129 BP134:BP135 BP147 BP152 BP157:BP158 BP111:BP112">
    <cfRule type="cellIs" dxfId="3387" priority="1230" operator="greaterThan">
      <formula>3</formula>
    </cfRule>
    <cfRule type="cellIs" dxfId="3386" priority="1231" operator="lessThan">
      <formula>1</formula>
    </cfRule>
    <cfRule type="cellIs" dxfId="3385" priority="1232" operator="equal">
      <formula>3</formula>
    </cfRule>
    <cfRule type="cellIs" dxfId="3384" priority="1233" operator="equal">
      <formula>2</formula>
    </cfRule>
    <cfRule type="cellIs" dxfId="3383" priority="1234" operator="equal">
      <formula>#REF!</formula>
    </cfRule>
  </conditionalFormatting>
  <conditionalFormatting sqref="AK101:AN101 AK106:AN106 AK135:AN135 AK158:AN158 AK111:AN112">
    <cfRule type="containsText" dxfId="3382" priority="1226" operator="containsText" text="ggggggggggggggg">
      <formula>NOT(ISERROR(SEARCH("ggggggggggggggg",AK101)))</formula>
    </cfRule>
    <cfRule type="containsText" dxfId="3381" priority="1227" operator="containsText" text="gggggggggg">
      <formula>NOT(ISERROR(SEARCH("gggggggggg",AK101)))</formula>
    </cfRule>
    <cfRule type="containsText" dxfId="3380" priority="1228" operator="containsText" text="ggggg">
      <formula>NOT(ISERROR(SEARCH("ggggg",AK101)))</formula>
    </cfRule>
    <cfRule type="containsText" dxfId="3379" priority="1229" operator="containsText" text="g">
      <formula>NOT(ISERROR(SEARCH("g",AK101)))</formula>
    </cfRule>
  </conditionalFormatting>
  <conditionalFormatting sqref="AV93:AV96 AP101 AP106 AP135 AP158 AP111:AP112">
    <cfRule type="cellIs" dxfId="3378" priority="1222" operator="between">
      <formula>15</formula>
      <formula>20</formula>
    </cfRule>
    <cfRule type="cellIs" dxfId="3377" priority="1223" operator="between">
      <formula>10</formula>
      <formula>14.999</formula>
    </cfRule>
    <cfRule type="cellIs" dxfId="3376" priority="1224" operator="between">
      <formula>5</formula>
      <formula>9.999</formula>
    </cfRule>
    <cfRule type="cellIs" dxfId="3375" priority="1225" operator="between">
      <formula>0.001</formula>
      <formula>4.999</formula>
    </cfRule>
  </conditionalFormatting>
  <conditionalFormatting sqref="BO98">
    <cfRule type="cellIs" dxfId="3374" priority="1218" operator="between">
      <formula>15</formula>
      <formula>20</formula>
    </cfRule>
    <cfRule type="cellIs" dxfId="3373" priority="1219" operator="between">
      <formula>10</formula>
      <formula>14.999</formula>
    </cfRule>
    <cfRule type="cellIs" dxfId="3372" priority="1220" operator="between">
      <formula>5</formula>
      <formula>9.999</formula>
    </cfRule>
    <cfRule type="cellIs" dxfId="3371" priority="1221" operator="between">
      <formula>0</formula>
      <formula>4.999</formula>
    </cfRule>
  </conditionalFormatting>
  <conditionalFormatting sqref="BP98">
    <cfRule type="cellIs" dxfId="3370" priority="1213" operator="greaterThan">
      <formula>3</formula>
    </cfRule>
    <cfRule type="cellIs" dxfId="3369" priority="1214" operator="lessThan">
      <formula>1</formula>
    </cfRule>
    <cfRule type="cellIs" dxfId="3368" priority="1215" operator="equal">
      <formula>3</formula>
    </cfRule>
    <cfRule type="cellIs" dxfId="3367" priority="1216" operator="equal">
      <formula>2</formula>
    </cfRule>
    <cfRule type="cellIs" dxfId="3366" priority="1217" operator="equal">
      <formula>#REF!</formula>
    </cfRule>
  </conditionalFormatting>
  <conditionalFormatting sqref="BO99">
    <cfRule type="cellIs" dxfId="3365" priority="1209" operator="between">
      <formula>15</formula>
      <formula>20</formula>
    </cfRule>
    <cfRule type="cellIs" dxfId="3364" priority="1210" operator="between">
      <formula>10</formula>
      <formula>14.999</formula>
    </cfRule>
    <cfRule type="cellIs" dxfId="3363" priority="1211" operator="between">
      <formula>5</formula>
      <formula>9.999</formula>
    </cfRule>
    <cfRule type="cellIs" dxfId="3362" priority="1212" operator="between">
      <formula>0</formula>
      <formula>4.999</formula>
    </cfRule>
  </conditionalFormatting>
  <conditionalFormatting sqref="BP99">
    <cfRule type="cellIs" dxfId="3361" priority="1204" operator="greaterThan">
      <formula>3</formula>
    </cfRule>
    <cfRule type="cellIs" dxfId="3360" priority="1205" operator="lessThan">
      <formula>1</formula>
    </cfRule>
    <cfRule type="cellIs" dxfId="3359" priority="1206" operator="equal">
      <formula>3</formula>
    </cfRule>
    <cfRule type="cellIs" dxfId="3358" priority="1207" operator="equal">
      <formula>2</formula>
    </cfRule>
    <cfRule type="cellIs" dxfId="3357" priority="1208" operator="equal">
      <formula>#REF!</formula>
    </cfRule>
  </conditionalFormatting>
  <conditionalFormatting sqref="BO100">
    <cfRule type="cellIs" dxfId="3356" priority="1200" operator="between">
      <formula>15</formula>
      <formula>20</formula>
    </cfRule>
    <cfRule type="cellIs" dxfId="3355" priority="1201" operator="between">
      <formula>10</formula>
      <formula>14.999</formula>
    </cfRule>
    <cfRule type="cellIs" dxfId="3354" priority="1202" operator="between">
      <formula>5</formula>
      <formula>9.999</formula>
    </cfRule>
    <cfRule type="cellIs" dxfId="3353" priority="1203" operator="between">
      <formula>0</formula>
      <formula>4.999</formula>
    </cfRule>
  </conditionalFormatting>
  <conditionalFormatting sqref="BP100">
    <cfRule type="cellIs" dxfId="3352" priority="1195" operator="greaterThan">
      <formula>3</formula>
    </cfRule>
    <cfRule type="cellIs" dxfId="3351" priority="1196" operator="lessThan">
      <formula>1</formula>
    </cfRule>
    <cfRule type="cellIs" dxfId="3350" priority="1197" operator="equal">
      <formula>3</formula>
    </cfRule>
    <cfRule type="cellIs" dxfId="3349" priority="1198" operator="equal">
      <formula>2</formula>
    </cfRule>
    <cfRule type="cellIs" dxfId="3348" priority="1199" operator="equal">
      <formula>#REF!</formula>
    </cfRule>
  </conditionalFormatting>
  <conditionalFormatting sqref="BO113:BO114">
    <cfRule type="cellIs" dxfId="3347" priority="1191" operator="between">
      <formula>15</formula>
      <formula>20</formula>
    </cfRule>
    <cfRule type="cellIs" dxfId="3346" priority="1192" operator="between">
      <formula>10</formula>
      <formula>14.999</formula>
    </cfRule>
    <cfRule type="cellIs" dxfId="3345" priority="1193" operator="between">
      <formula>5</formula>
      <formula>9.999</formula>
    </cfRule>
    <cfRule type="cellIs" dxfId="3344" priority="1194" operator="between">
      <formula>0</formula>
      <formula>4.999</formula>
    </cfRule>
  </conditionalFormatting>
  <conditionalFormatting sqref="BP113:BP114">
    <cfRule type="cellIs" dxfId="3343" priority="1186" operator="greaterThan">
      <formula>3</formula>
    </cfRule>
    <cfRule type="cellIs" dxfId="3342" priority="1187" operator="lessThan">
      <formula>1</formula>
    </cfRule>
    <cfRule type="cellIs" dxfId="3341" priority="1188" operator="equal">
      <formula>3</formula>
    </cfRule>
    <cfRule type="cellIs" dxfId="3340" priority="1189" operator="equal">
      <formula>2</formula>
    </cfRule>
    <cfRule type="cellIs" dxfId="3339" priority="1190" operator="equal">
      <formula>#REF!</formula>
    </cfRule>
  </conditionalFormatting>
  <conditionalFormatting sqref="AK113:AN114">
    <cfRule type="containsText" dxfId="3338" priority="1182" operator="containsText" text="ggggggggggggggg">
      <formula>NOT(ISERROR(SEARCH("ggggggggggggggg",AK113)))</formula>
    </cfRule>
    <cfRule type="containsText" dxfId="3337" priority="1183" operator="containsText" text="gggggggggg">
      <formula>NOT(ISERROR(SEARCH("gggggggggg",AK113)))</formula>
    </cfRule>
    <cfRule type="containsText" dxfId="3336" priority="1184" operator="containsText" text="ggggg">
      <formula>NOT(ISERROR(SEARCH("ggggg",AK113)))</formula>
    </cfRule>
    <cfRule type="containsText" dxfId="3335" priority="1185" operator="containsText" text="g">
      <formula>NOT(ISERROR(SEARCH("g",AK113)))</formula>
    </cfRule>
  </conditionalFormatting>
  <conditionalFormatting sqref="AP113:AP114">
    <cfRule type="cellIs" dxfId="3334" priority="1178" operator="between">
      <formula>15</formula>
      <formula>20</formula>
    </cfRule>
    <cfRule type="cellIs" dxfId="3333" priority="1179" operator="between">
      <formula>10</formula>
      <formula>14.999</formula>
    </cfRule>
    <cfRule type="cellIs" dxfId="3332" priority="1180" operator="between">
      <formula>5</formula>
      <formula>9.999</formula>
    </cfRule>
    <cfRule type="cellIs" dxfId="3331" priority="1181" operator="between">
      <formula>0.001</formula>
      <formula>4.999</formula>
    </cfRule>
  </conditionalFormatting>
  <conditionalFormatting sqref="AV93:AV96">
    <cfRule type="beginsWith" dxfId="3330" priority="1176" operator="beginsWith" text="?">
      <formula>LEFT(AV93,LEN("?"))="?"</formula>
    </cfRule>
    <cfRule type="beginsWith" dxfId="3329" priority="1177" operator="beginsWith" text="Néant">
      <formula>LEFT(AV93,LEN("Néant"))="Néant"</formula>
    </cfRule>
  </conditionalFormatting>
  <conditionalFormatting sqref="AV93:AV96">
    <cfRule type="cellIs" dxfId="3328" priority="1173" operator="equal">
      <formula>3</formula>
    </cfRule>
    <cfRule type="cellIs" dxfId="3327" priority="1174" operator="equal">
      <formula>2</formula>
    </cfRule>
    <cfRule type="cellIs" dxfId="3326" priority="1175" operator="equal">
      <formula>1</formula>
    </cfRule>
  </conditionalFormatting>
  <conditionalFormatting sqref="BO102">
    <cfRule type="cellIs" dxfId="3325" priority="1169" operator="between">
      <formula>15</formula>
      <formula>20</formula>
    </cfRule>
    <cfRule type="cellIs" dxfId="3324" priority="1170" operator="between">
      <formula>10</formula>
      <formula>14.999</formula>
    </cfRule>
    <cfRule type="cellIs" dxfId="3323" priority="1171" operator="between">
      <formula>5</formula>
      <formula>9.999</formula>
    </cfRule>
    <cfRule type="cellIs" dxfId="3322" priority="1172" operator="between">
      <formula>0</formula>
      <formula>4.999</formula>
    </cfRule>
  </conditionalFormatting>
  <conditionalFormatting sqref="BP102">
    <cfRule type="cellIs" dxfId="3321" priority="1164" operator="greaterThan">
      <formula>3</formula>
    </cfRule>
    <cfRule type="cellIs" dxfId="3320" priority="1165" operator="lessThan">
      <formula>1</formula>
    </cfRule>
    <cfRule type="cellIs" dxfId="3319" priority="1166" operator="equal">
      <formula>3</formula>
    </cfRule>
    <cfRule type="cellIs" dxfId="3318" priority="1167" operator="equal">
      <formula>2</formula>
    </cfRule>
    <cfRule type="cellIs" dxfId="3317" priority="1168" operator="equal">
      <formula>#REF!</formula>
    </cfRule>
  </conditionalFormatting>
  <conditionalFormatting sqref="BO103">
    <cfRule type="cellIs" dxfId="3316" priority="1160" operator="between">
      <formula>15</formula>
      <formula>20</formula>
    </cfRule>
    <cfRule type="cellIs" dxfId="3315" priority="1161" operator="between">
      <formula>10</formula>
      <formula>14.999</formula>
    </cfRule>
    <cfRule type="cellIs" dxfId="3314" priority="1162" operator="between">
      <formula>5</formula>
      <formula>9.999</formula>
    </cfRule>
    <cfRule type="cellIs" dxfId="3313" priority="1163" operator="between">
      <formula>0</formula>
      <formula>4.999</formula>
    </cfRule>
  </conditionalFormatting>
  <conditionalFormatting sqref="BP103">
    <cfRule type="cellIs" dxfId="3312" priority="1155" operator="greaterThan">
      <formula>3</formula>
    </cfRule>
    <cfRule type="cellIs" dxfId="3311" priority="1156" operator="lessThan">
      <formula>1</formula>
    </cfRule>
    <cfRule type="cellIs" dxfId="3310" priority="1157" operator="equal">
      <formula>3</formula>
    </cfRule>
    <cfRule type="cellIs" dxfId="3309" priority="1158" operator="equal">
      <formula>2</formula>
    </cfRule>
    <cfRule type="cellIs" dxfId="3308" priority="1159" operator="equal">
      <formula>#REF!</formula>
    </cfRule>
  </conditionalFormatting>
  <conditionalFormatting sqref="BO104">
    <cfRule type="cellIs" dxfId="3307" priority="1151" operator="between">
      <formula>15</formula>
      <formula>20</formula>
    </cfRule>
    <cfRule type="cellIs" dxfId="3306" priority="1152" operator="between">
      <formula>10</formula>
      <formula>14.999</formula>
    </cfRule>
    <cfRule type="cellIs" dxfId="3305" priority="1153" operator="between">
      <formula>5</formula>
      <formula>9.999</formula>
    </cfRule>
    <cfRule type="cellIs" dxfId="3304" priority="1154" operator="between">
      <formula>0</formula>
      <formula>4.999</formula>
    </cfRule>
  </conditionalFormatting>
  <conditionalFormatting sqref="BP104">
    <cfRule type="cellIs" dxfId="3303" priority="1146" operator="greaterThan">
      <formula>3</formula>
    </cfRule>
    <cfRule type="cellIs" dxfId="3302" priority="1147" operator="lessThan">
      <formula>1</formula>
    </cfRule>
    <cfRule type="cellIs" dxfId="3301" priority="1148" operator="equal">
      <formula>3</formula>
    </cfRule>
    <cfRule type="cellIs" dxfId="3300" priority="1149" operator="equal">
      <formula>2</formula>
    </cfRule>
    <cfRule type="cellIs" dxfId="3299" priority="1150" operator="equal">
      <formula>#REF!</formula>
    </cfRule>
  </conditionalFormatting>
  <conditionalFormatting sqref="BO105">
    <cfRule type="cellIs" dxfId="3298" priority="1142" operator="between">
      <formula>15</formula>
      <formula>20</formula>
    </cfRule>
    <cfRule type="cellIs" dxfId="3297" priority="1143" operator="between">
      <formula>10</formula>
      <formula>14.999</formula>
    </cfRule>
    <cfRule type="cellIs" dxfId="3296" priority="1144" operator="between">
      <formula>5</formula>
      <formula>9.999</formula>
    </cfRule>
    <cfRule type="cellIs" dxfId="3295" priority="1145" operator="between">
      <formula>0</formula>
      <formula>4.999</formula>
    </cfRule>
  </conditionalFormatting>
  <conditionalFormatting sqref="BP105">
    <cfRule type="cellIs" dxfId="3294" priority="1137" operator="greaterThan">
      <formula>3</formula>
    </cfRule>
    <cfRule type="cellIs" dxfId="3293" priority="1138" operator="lessThan">
      <formula>1</formula>
    </cfRule>
    <cfRule type="cellIs" dxfId="3292" priority="1139" operator="equal">
      <formula>3</formula>
    </cfRule>
    <cfRule type="cellIs" dxfId="3291" priority="1140" operator="equal">
      <formula>2</formula>
    </cfRule>
    <cfRule type="cellIs" dxfId="3290" priority="1141" operator="equal">
      <formula>#REF!</formula>
    </cfRule>
  </conditionalFormatting>
  <conditionalFormatting sqref="BO107">
    <cfRule type="cellIs" dxfId="3289" priority="1133" operator="between">
      <formula>15</formula>
      <formula>20</formula>
    </cfRule>
    <cfRule type="cellIs" dxfId="3288" priority="1134" operator="between">
      <formula>10</formula>
      <formula>14.999</formula>
    </cfRule>
    <cfRule type="cellIs" dxfId="3287" priority="1135" operator="between">
      <formula>5</formula>
      <formula>9.999</formula>
    </cfRule>
    <cfRule type="cellIs" dxfId="3286" priority="1136" operator="between">
      <formula>0</formula>
      <formula>4.999</formula>
    </cfRule>
  </conditionalFormatting>
  <conditionalFormatting sqref="BP107">
    <cfRule type="cellIs" dxfId="3285" priority="1128" operator="greaterThan">
      <formula>3</formula>
    </cfRule>
    <cfRule type="cellIs" dxfId="3284" priority="1129" operator="lessThan">
      <formula>1</formula>
    </cfRule>
    <cfRule type="cellIs" dxfId="3283" priority="1130" operator="equal">
      <formula>3</formula>
    </cfRule>
    <cfRule type="cellIs" dxfId="3282" priority="1131" operator="equal">
      <formula>2</formula>
    </cfRule>
    <cfRule type="cellIs" dxfId="3281" priority="1132" operator="equal">
      <formula>#REF!</formula>
    </cfRule>
  </conditionalFormatting>
  <conditionalFormatting sqref="BO108">
    <cfRule type="cellIs" dxfId="3280" priority="1124" operator="between">
      <formula>15</formula>
      <formula>20</formula>
    </cfRule>
    <cfRule type="cellIs" dxfId="3279" priority="1125" operator="between">
      <formula>10</formula>
      <formula>14.999</formula>
    </cfRule>
    <cfRule type="cellIs" dxfId="3278" priority="1126" operator="between">
      <formula>5</formula>
      <formula>9.999</formula>
    </cfRule>
    <cfRule type="cellIs" dxfId="3277" priority="1127" operator="between">
      <formula>0</formula>
      <formula>4.999</formula>
    </cfRule>
  </conditionalFormatting>
  <conditionalFormatting sqref="BP108">
    <cfRule type="cellIs" dxfId="3276" priority="1119" operator="greaterThan">
      <formula>3</formula>
    </cfRule>
    <cfRule type="cellIs" dxfId="3275" priority="1120" operator="lessThan">
      <formula>1</formula>
    </cfRule>
    <cfRule type="cellIs" dxfId="3274" priority="1121" operator="equal">
      <formula>3</formula>
    </cfRule>
    <cfRule type="cellIs" dxfId="3273" priority="1122" operator="equal">
      <formula>2</formula>
    </cfRule>
    <cfRule type="cellIs" dxfId="3272" priority="1123" operator="equal">
      <formula>#REF!</formula>
    </cfRule>
  </conditionalFormatting>
  <conditionalFormatting sqref="BO109">
    <cfRule type="cellIs" dxfId="3271" priority="1115" operator="between">
      <formula>15</formula>
      <formula>20</formula>
    </cfRule>
    <cfRule type="cellIs" dxfId="3270" priority="1116" operator="between">
      <formula>10</formula>
      <formula>14.999</formula>
    </cfRule>
    <cfRule type="cellIs" dxfId="3269" priority="1117" operator="between">
      <formula>5</formula>
      <formula>9.999</formula>
    </cfRule>
    <cfRule type="cellIs" dxfId="3268" priority="1118" operator="between">
      <formula>0</formula>
      <formula>4.999</formula>
    </cfRule>
  </conditionalFormatting>
  <conditionalFormatting sqref="BP109">
    <cfRule type="cellIs" dxfId="3267" priority="1110" operator="greaterThan">
      <formula>3</formula>
    </cfRule>
    <cfRule type="cellIs" dxfId="3266" priority="1111" operator="lessThan">
      <formula>1</formula>
    </cfRule>
    <cfRule type="cellIs" dxfId="3265" priority="1112" operator="equal">
      <formula>3</formula>
    </cfRule>
    <cfRule type="cellIs" dxfId="3264" priority="1113" operator="equal">
      <formula>2</formula>
    </cfRule>
    <cfRule type="cellIs" dxfId="3263" priority="1114" operator="equal">
      <formula>#REF!</formula>
    </cfRule>
  </conditionalFormatting>
  <conditionalFormatting sqref="BO110">
    <cfRule type="cellIs" dxfId="3262" priority="1106" operator="between">
      <formula>15</formula>
      <formula>20</formula>
    </cfRule>
    <cfRule type="cellIs" dxfId="3261" priority="1107" operator="between">
      <formula>10</formula>
      <formula>14.999</formula>
    </cfRule>
    <cfRule type="cellIs" dxfId="3260" priority="1108" operator="between">
      <formula>5</formula>
      <formula>9.999</formula>
    </cfRule>
    <cfRule type="cellIs" dxfId="3259" priority="1109" operator="between">
      <formula>0</formula>
      <formula>4.999</formula>
    </cfRule>
  </conditionalFormatting>
  <conditionalFormatting sqref="BP110">
    <cfRule type="cellIs" dxfId="3258" priority="1101" operator="greaterThan">
      <formula>3</formula>
    </cfRule>
    <cfRule type="cellIs" dxfId="3257" priority="1102" operator="lessThan">
      <formula>1</formula>
    </cfRule>
    <cfRule type="cellIs" dxfId="3256" priority="1103" operator="equal">
      <formula>3</formula>
    </cfRule>
    <cfRule type="cellIs" dxfId="3255" priority="1104" operator="equal">
      <formula>2</formula>
    </cfRule>
    <cfRule type="cellIs" dxfId="3254" priority="1105" operator="equal">
      <formula>#REF!</formula>
    </cfRule>
  </conditionalFormatting>
  <conditionalFormatting sqref="BO120">
    <cfRule type="cellIs" dxfId="3253" priority="1097" operator="between">
      <formula>15</formula>
      <formula>20</formula>
    </cfRule>
    <cfRule type="cellIs" dxfId="3252" priority="1098" operator="between">
      <formula>10</formula>
      <formula>14.999</formula>
    </cfRule>
    <cfRule type="cellIs" dxfId="3251" priority="1099" operator="between">
      <formula>5</formula>
      <formula>9.999</formula>
    </cfRule>
    <cfRule type="cellIs" dxfId="3250" priority="1100" operator="between">
      <formula>0</formula>
      <formula>4.999</formula>
    </cfRule>
  </conditionalFormatting>
  <conditionalFormatting sqref="BP120">
    <cfRule type="cellIs" dxfId="3249" priority="1092" operator="greaterThan">
      <formula>3</formula>
    </cfRule>
    <cfRule type="cellIs" dxfId="3248" priority="1093" operator="lessThan">
      <formula>1</formula>
    </cfRule>
    <cfRule type="cellIs" dxfId="3247" priority="1094" operator="equal">
      <formula>3</formula>
    </cfRule>
    <cfRule type="cellIs" dxfId="3246" priority="1095" operator="equal">
      <formula>2</formula>
    </cfRule>
    <cfRule type="cellIs" dxfId="3245" priority="1096" operator="equal">
      <formula>#REF!</formula>
    </cfRule>
  </conditionalFormatting>
  <conditionalFormatting sqref="BO121">
    <cfRule type="cellIs" dxfId="3244" priority="1088" operator="between">
      <formula>15</formula>
      <formula>20</formula>
    </cfRule>
    <cfRule type="cellIs" dxfId="3243" priority="1089" operator="between">
      <formula>10</formula>
      <formula>14.999</formula>
    </cfRule>
    <cfRule type="cellIs" dxfId="3242" priority="1090" operator="between">
      <formula>5</formula>
      <formula>9.999</formula>
    </cfRule>
    <cfRule type="cellIs" dxfId="3241" priority="1091" operator="between">
      <formula>0</formula>
      <formula>4.999</formula>
    </cfRule>
  </conditionalFormatting>
  <conditionalFormatting sqref="BP121">
    <cfRule type="cellIs" dxfId="3240" priority="1083" operator="greaterThan">
      <formula>3</formula>
    </cfRule>
    <cfRule type="cellIs" dxfId="3239" priority="1084" operator="lessThan">
      <formula>1</formula>
    </cfRule>
    <cfRule type="cellIs" dxfId="3238" priority="1085" operator="equal">
      <formula>3</formula>
    </cfRule>
    <cfRule type="cellIs" dxfId="3237" priority="1086" operator="equal">
      <formula>2</formula>
    </cfRule>
    <cfRule type="cellIs" dxfId="3236" priority="1087" operator="equal">
      <formula>#REF!</formula>
    </cfRule>
  </conditionalFormatting>
  <conditionalFormatting sqref="BO122">
    <cfRule type="cellIs" dxfId="3235" priority="1079" operator="between">
      <formula>15</formula>
      <formula>20</formula>
    </cfRule>
    <cfRule type="cellIs" dxfId="3234" priority="1080" operator="between">
      <formula>10</formula>
      <formula>14.999</formula>
    </cfRule>
    <cfRule type="cellIs" dxfId="3233" priority="1081" operator="between">
      <formula>5</formula>
      <formula>9.999</formula>
    </cfRule>
    <cfRule type="cellIs" dxfId="3232" priority="1082" operator="between">
      <formula>0</formula>
      <formula>4.999</formula>
    </cfRule>
  </conditionalFormatting>
  <conditionalFormatting sqref="BP122">
    <cfRule type="cellIs" dxfId="3231" priority="1074" operator="greaterThan">
      <formula>3</formula>
    </cfRule>
    <cfRule type="cellIs" dxfId="3230" priority="1075" operator="lessThan">
      <formula>1</formula>
    </cfRule>
    <cfRule type="cellIs" dxfId="3229" priority="1076" operator="equal">
      <formula>3</formula>
    </cfRule>
    <cfRule type="cellIs" dxfId="3228" priority="1077" operator="equal">
      <formula>2</formula>
    </cfRule>
    <cfRule type="cellIs" dxfId="3227" priority="1078" operator="equal">
      <formula>#REF!</formula>
    </cfRule>
  </conditionalFormatting>
  <conditionalFormatting sqref="BO123">
    <cfRule type="cellIs" dxfId="3226" priority="1070" operator="between">
      <formula>15</formula>
      <formula>20</formula>
    </cfRule>
    <cfRule type="cellIs" dxfId="3225" priority="1071" operator="between">
      <formula>10</formula>
      <formula>14.999</formula>
    </cfRule>
    <cfRule type="cellIs" dxfId="3224" priority="1072" operator="between">
      <formula>5</formula>
      <formula>9.999</formula>
    </cfRule>
    <cfRule type="cellIs" dxfId="3223" priority="1073" operator="between">
      <formula>0</formula>
      <formula>4.999</formula>
    </cfRule>
  </conditionalFormatting>
  <conditionalFormatting sqref="BP123">
    <cfRule type="cellIs" dxfId="3222" priority="1065" operator="greaterThan">
      <formula>3</formula>
    </cfRule>
    <cfRule type="cellIs" dxfId="3221" priority="1066" operator="lessThan">
      <formula>1</formula>
    </cfRule>
    <cfRule type="cellIs" dxfId="3220" priority="1067" operator="equal">
      <formula>3</formula>
    </cfRule>
    <cfRule type="cellIs" dxfId="3219" priority="1068" operator="equal">
      <formula>2</formula>
    </cfRule>
    <cfRule type="cellIs" dxfId="3218" priority="1069" operator="equal">
      <formula>#REF!</formula>
    </cfRule>
  </conditionalFormatting>
  <conditionalFormatting sqref="BO125">
    <cfRule type="cellIs" dxfId="3217" priority="1061" operator="between">
      <formula>15</formula>
      <formula>20</formula>
    </cfRule>
    <cfRule type="cellIs" dxfId="3216" priority="1062" operator="between">
      <formula>10</formula>
      <formula>14.999</formula>
    </cfRule>
    <cfRule type="cellIs" dxfId="3215" priority="1063" operator="between">
      <formula>5</formula>
      <formula>9.999</formula>
    </cfRule>
    <cfRule type="cellIs" dxfId="3214" priority="1064" operator="between">
      <formula>0</formula>
      <formula>4.999</formula>
    </cfRule>
  </conditionalFormatting>
  <conditionalFormatting sqref="BP125">
    <cfRule type="cellIs" dxfId="3213" priority="1056" operator="greaterThan">
      <formula>3</formula>
    </cfRule>
    <cfRule type="cellIs" dxfId="3212" priority="1057" operator="lessThan">
      <formula>1</formula>
    </cfRule>
    <cfRule type="cellIs" dxfId="3211" priority="1058" operator="equal">
      <formula>3</formula>
    </cfRule>
    <cfRule type="cellIs" dxfId="3210" priority="1059" operator="equal">
      <formula>2</formula>
    </cfRule>
    <cfRule type="cellIs" dxfId="3209" priority="1060" operator="equal">
      <formula>#REF!</formula>
    </cfRule>
  </conditionalFormatting>
  <conditionalFormatting sqref="BO126">
    <cfRule type="cellIs" dxfId="3208" priority="1052" operator="between">
      <formula>15</formula>
      <formula>20</formula>
    </cfRule>
    <cfRule type="cellIs" dxfId="3207" priority="1053" operator="between">
      <formula>10</formula>
      <formula>14.999</formula>
    </cfRule>
    <cfRule type="cellIs" dxfId="3206" priority="1054" operator="between">
      <formula>5</formula>
      <formula>9.999</formula>
    </cfRule>
    <cfRule type="cellIs" dxfId="3205" priority="1055" operator="between">
      <formula>0</formula>
      <formula>4.999</formula>
    </cfRule>
  </conditionalFormatting>
  <conditionalFormatting sqref="BP126">
    <cfRule type="cellIs" dxfId="3204" priority="1047" operator="greaterThan">
      <formula>3</formula>
    </cfRule>
    <cfRule type="cellIs" dxfId="3203" priority="1048" operator="lessThan">
      <formula>1</formula>
    </cfRule>
    <cfRule type="cellIs" dxfId="3202" priority="1049" operator="equal">
      <formula>3</formula>
    </cfRule>
    <cfRule type="cellIs" dxfId="3201" priority="1050" operator="equal">
      <formula>2</formula>
    </cfRule>
    <cfRule type="cellIs" dxfId="3200" priority="1051" operator="equal">
      <formula>#REF!</formula>
    </cfRule>
  </conditionalFormatting>
  <conditionalFormatting sqref="BO127">
    <cfRule type="cellIs" dxfId="3199" priority="1043" operator="between">
      <formula>15</formula>
      <formula>20</formula>
    </cfRule>
    <cfRule type="cellIs" dxfId="3198" priority="1044" operator="between">
      <formula>10</formula>
      <formula>14.999</formula>
    </cfRule>
    <cfRule type="cellIs" dxfId="3197" priority="1045" operator="between">
      <formula>5</formula>
      <formula>9.999</formula>
    </cfRule>
    <cfRule type="cellIs" dxfId="3196" priority="1046" operator="between">
      <formula>0</formula>
      <formula>4.999</formula>
    </cfRule>
  </conditionalFormatting>
  <conditionalFormatting sqref="BP127">
    <cfRule type="cellIs" dxfId="3195" priority="1038" operator="greaterThan">
      <formula>3</formula>
    </cfRule>
    <cfRule type="cellIs" dxfId="3194" priority="1039" operator="lessThan">
      <formula>1</formula>
    </cfRule>
    <cfRule type="cellIs" dxfId="3193" priority="1040" operator="equal">
      <formula>3</formula>
    </cfRule>
    <cfRule type="cellIs" dxfId="3192" priority="1041" operator="equal">
      <formula>2</formula>
    </cfRule>
    <cfRule type="cellIs" dxfId="3191" priority="1042" operator="equal">
      <formula>#REF!</formula>
    </cfRule>
  </conditionalFormatting>
  <conditionalFormatting sqref="BO128">
    <cfRule type="cellIs" dxfId="3190" priority="1034" operator="between">
      <formula>15</formula>
      <formula>20</formula>
    </cfRule>
    <cfRule type="cellIs" dxfId="3189" priority="1035" operator="between">
      <formula>10</formula>
      <formula>14.999</formula>
    </cfRule>
    <cfRule type="cellIs" dxfId="3188" priority="1036" operator="between">
      <formula>5</formula>
      <formula>9.999</formula>
    </cfRule>
    <cfRule type="cellIs" dxfId="3187" priority="1037" operator="between">
      <formula>0</formula>
      <formula>4.999</formula>
    </cfRule>
  </conditionalFormatting>
  <conditionalFormatting sqref="BP128">
    <cfRule type="cellIs" dxfId="3186" priority="1029" operator="greaterThan">
      <formula>3</formula>
    </cfRule>
    <cfRule type="cellIs" dxfId="3185" priority="1030" operator="lessThan">
      <formula>1</formula>
    </cfRule>
    <cfRule type="cellIs" dxfId="3184" priority="1031" operator="equal">
      <formula>3</formula>
    </cfRule>
    <cfRule type="cellIs" dxfId="3183" priority="1032" operator="equal">
      <formula>2</formula>
    </cfRule>
    <cfRule type="cellIs" dxfId="3182" priority="1033" operator="equal">
      <formula>#REF!</formula>
    </cfRule>
  </conditionalFormatting>
  <conditionalFormatting sqref="BO130">
    <cfRule type="cellIs" dxfId="3181" priority="1025" operator="between">
      <formula>15</formula>
      <formula>20</formula>
    </cfRule>
    <cfRule type="cellIs" dxfId="3180" priority="1026" operator="between">
      <formula>10</formula>
      <formula>14.999</formula>
    </cfRule>
    <cfRule type="cellIs" dxfId="3179" priority="1027" operator="between">
      <formula>5</formula>
      <formula>9.999</formula>
    </cfRule>
    <cfRule type="cellIs" dxfId="3178" priority="1028" operator="between">
      <formula>0</formula>
      <formula>4.999</formula>
    </cfRule>
  </conditionalFormatting>
  <conditionalFormatting sqref="BP130">
    <cfRule type="cellIs" dxfId="3177" priority="1020" operator="greaterThan">
      <formula>3</formula>
    </cfRule>
    <cfRule type="cellIs" dxfId="3176" priority="1021" operator="lessThan">
      <formula>1</formula>
    </cfRule>
    <cfRule type="cellIs" dxfId="3175" priority="1022" operator="equal">
      <formula>3</formula>
    </cfRule>
    <cfRule type="cellIs" dxfId="3174" priority="1023" operator="equal">
      <formula>2</formula>
    </cfRule>
    <cfRule type="cellIs" dxfId="3173" priority="1024" operator="equal">
      <formula>#REF!</formula>
    </cfRule>
  </conditionalFormatting>
  <conditionalFormatting sqref="BO131">
    <cfRule type="cellIs" dxfId="3172" priority="1016" operator="between">
      <formula>15</formula>
      <formula>20</formula>
    </cfRule>
    <cfRule type="cellIs" dxfId="3171" priority="1017" operator="between">
      <formula>10</formula>
      <formula>14.999</formula>
    </cfRule>
    <cfRule type="cellIs" dxfId="3170" priority="1018" operator="between">
      <formula>5</formula>
      <formula>9.999</formula>
    </cfRule>
    <cfRule type="cellIs" dxfId="3169" priority="1019" operator="between">
      <formula>0</formula>
      <formula>4.999</formula>
    </cfRule>
  </conditionalFormatting>
  <conditionalFormatting sqref="BP131">
    <cfRule type="cellIs" dxfId="3168" priority="1011" operator="greaterThan">
      <formula>3</formula>
    </cfRule>
    <cfRule type="cellIs" dxfId="3167" priority="1012" operator="lessThan">
      <formula>1</formula>
    </cfRule>
    <cfRule type="cellIs" dxfId="3166" priority="1013" operator="equal">
      <formula>3</formula>
    </cfRule>
    <cfRule type="cellIs" dxfId="3165" priority="1014" operator="equal">
      <formula>2</formula>
    </cfRule>
    <cfRule type="cellIs" dxfId="3164" priority="1015" operator="equal">
      <formula>#REF!</formula>
    </cfRule>
  </conditionalFormatting>
  <conditionalFormatting sqref="BO132">
    <cfRule type="cellIs" dxfId="3163" priority="1007" operator="between">
      <formula>15</formula>
      <formula>20</formula>
    </cfRule>
    <cfRule type="cellIs" dxfId="3162" priority="1008" operator="between">
      <formula>10</formula>
      <formula>14.999</formula>
    </cfRule>
    <cfRule type="cellIs" dxfId="3161" priority="1009" operator="between">
      <formula>5</formula>
      <formula>9.999</formula>
    </cfRule>
    <cfRule type="cellIs" dxfId="3160" priority="1010" operator="between">
      <formula>0</formula>
      <formula>4.999</formula>
    </cfRule>
  </conditionalFormatting>
  <conditionalFormatting sqref="BP132">
    <cfRule type="cellIs" dxfId="3159" priority="1002" operator="greaterThan">
      <formula>3</formula>
    </cfRule>
    <cfRule type="cellIs" dxfId="3158" priority="1003" operator="lessThan">
      <formula>1</formula>
    </cfRule>
    <cfRule type="cellIs" dxfId="3157" priority="1004" operator="equal">
      <formula>3</formula>
    </cfRule>
    <cfRule type="cellIs" dxfId="3156" priority="1005" operator="equal">
      <formula>2</formula>
    </cfRule>
    <cfRule type="cellIs" dxfId="3155" priority="1006" operator="equal">
      <formula>#REF!</formula>
    </cfRule>
  </conditionalFormatting>
  <conditionalFormatting sqref="BO133">
    <cfRule type="cellIs" dxfId="3154" priority="998" operator="between">
      <formula>15</formula>
      <formula>20</formula>
    </cfRule>
    <cfRule type="cellIs" dxfId="3153" priority="999" operator="between">
      <formula>10</formula>
      <formula>14.999</formula>
    </cfRule>
    <cfRule type="cellIs" dxfId="3152" priority="1000" operator="between">
      <formula>5</formula>
      <formula>9.999</formula>
    </cfRule>
    <cfRule type="cellIs" dxfId="3151" priority="1001" operator="between">
      <formula>0</formula>
      <formula>4.999</formula>
    </cfRule>
  </conditionalFormatting>
  <conditionalFormatting sqref="BP133">
    <cfRule type="cellIs" dxfId="3150" priority="993" operator="greaterThan">
      <formula>3</formula>
    </cfRule>
    <cfRule type="cellIs" dxfId="3149" priority="994" operator="lessThan">
      <formula>1</formula>
    </cfRule>
    <cfRule type="cellIs" dxfId="3148" priority="995" operator="equal">
      <formula>3</formula>
    </cfRule>
    <cfRule type="cellIs" dxfId="3147" priority="996" operator="equal">
      <formula>2</formula>
    </cfRule>
    <cfRule type="cellIs" dxfId="3146" priority="997" operator="equal">
      <formula>#REF!</formula>
    </cfRule>
  </conditionalFormatting>
  <conditionalFormatting sqref="BO143">
    <cfRule type="cellIs" dxfId="3145" priority="989" operator="between">
      <formula>15</formula>
      <formula>20</formula>
    </cfRule>
    <cfRule type="cellIs" dxfId="3144" priority="990" operator="between">
      <formula>10</formula>
      <formula>14.999</formula>
    </cfRule>
    <cfRule type="cellIs" dxfId="3143" priority="991" operator="between">
      <formula>5</formula>
      <formula>9.999</formula>
    </cfRule>
    <cfRule type="cellIs" dxfId="3142" priority="992" operator="between">
      <formula>0</formula>
      <formula>4.999</formula>
    </cfRule>
  </conditionalFormatting>
  <conditionalFormatting sqref="BP143">
    <cfRule type="cellIs" dxfId="3141" priority="984" operator="greaterThan">
      <formula>3</formula>
    </cfRule>
    <cfRule type="cellIs" dxfId="3140" priority="985" operator="lessThan">
      <formula>1</formula>
    </cfRule>
    <cfRule type="cellIs" dxfId="3139" priority="986" operator="equal">
      <formula>3</formula>
    </cfRule>
    <cfRule type="cellIs" dxfId="3138" priority="987" operator="equal">
      <formula>2</formula>
    </cfRule>
    <cfRule type="cellIs" dxfId="3137" priority="988" operator="equal">
      <formula>#REF!</formula>
    </cfRule>
  </conditionalFormatting>
  <conditionalFormatting sqref="BO144">
    <cfRule type="cellIs" dxfId="3136" priority="980" operator="between">
      <formula>15</formula>
      <formula>20</formula>
    </cfRule>
    <cfRule type="cellIs" dxfId="3135" priority="981" operator="between">
      <formula>10</formula>
      <formula>14.999</formula>
    </cfRule>
    <cfRule type="cellIs" dxfId="3134" priority="982" operator="between">
      <formula>5</formula>
      <formula>9.999</formula>
    </cfRule>
    <cfRule type="cellIs" dxfId="3133" priority="983" operator="between">
      <formula>0</formula>
      <formula>4.999</formula>
    </cfRule>
  </conditionalFormatting>
  <conditionalFormatting sqref="BP144">
    <cfRule type="cellIs" dxfId="3132" priority="975" operator="greaterThan">
      <formula>3</formula>
    </cfRule>
    <cfRule type="cellIs" dxfId="3131" priority="976" operator="lessThan">
      <formula>1</formula>
    </cfRule>
    <cfRule type="cellIs" dxfId="3130" priority="977" operator="equal">
      <formula>3</formula>
    </cfRule>
    <cfRule type="cellIs" dxfId="3129" priority="978" operator="equal">
      <formula>2</formula>
    </cfRule>
    <cfRule type="cellIs" dxfId="3128" priority="979" operator="equal">
      <formula>#REF!</formula>
    </cfRule>
  </conditionalFormatting>
  <conditionalFormatting sqref="BO145">
    <cfRule type="cellIs" dxfId="3127" priority="971" operator="between">
      <formula>15</formula>
      <formula>20</formula>
    </cfRule>
    <cfRule type="cellIs" dxfId="3126" priority="972" operator="between">
      <formula>10</formula>
      <formula>14.999</formula>
    </cfRule>
    <cfRule type="cellIs" dxfId="3125" priority="973" operator="between">
      <formula>5</formula>
      <formula>9.999</formula>
    </cfRule>
    <cfRule type="cellIs" dxfId="3124" priority="974" operator="between">
      <formula>0</formula>
      <formula>4.999</formula>
    </cfRule>
  </conditionalFormatting>
  <conditionalFormatting sqref="BP145">
    <cfRule type="cellIs" dxfId="3123" priority="966" operator="greaterThan">
      <formula>3</formula>
    </cfRule>
    <cfRule type="cellIs" dxfId="3122" priority="967" operator="lessThan">
      <formula>1</formula>
    </cfRule>
    <cfRule type="cellIs" dxfId="3121" priority="968" operator="equal">
      <formula>3</formula>
    </cfRule>
    <cfRule type="cellIs" dxfId="3120" priority="969" operator="equal">
      <formula>2</formula>
    </cfRule>
    <cfRule type="cellIs" dxfId="3119" priority="970" operator="equal">
      <formula>#REF!</formula>
    </cfRule>
  </conditionalFormatting>
  <conditionalFormatting sqref="BO146">
    <cfRule type="cellIs" dxfId="3118" priority="962" operator="between">
      <formula>15</formula>
      <formula>20</formula>
    </cfRule>
    <cfRule type="cellIs" dxfId="3117" priority="963" operator="between">
      <formula>10</formula>
      <formula>14.999</formula>
    </cfRule>
    <cfRule type="cellIs" dxfId="3116" priority="964" operator="between">
      <formula>5</formula>
      <formula>9.999</formula>
    </cfRule>
    <cfRule type="cellIs" dxfId="3115" priority="965" operator="between">
      <formula>0</formula>
      <formula>4.999</formula>
    </cfRule>
  </conditionalFormatting>
  <conditionalFormatting sqref="BP146">
    <cfRule type="cellIs" dxfId="3114" priority="957" operator="greaterThan">
      <formula>3</formula>
    </cfRule>
    <cfRule type="cellIs" dxfId="3113" priority="958" operator="lessThan">
      <formula>1</formula>
    </cfRule>
    <cfRule type="cellIs" dxfId="3112" priority="959" operator="equal">
      <formula>3</formula>
    </cfRule>
    <cfRule type="cellIs" dxfId="3111" priority="960" operator="equal">
      <formula>2</formula>
    </cfRule>
    <cfRule type="cellIs" dxfId="3110" priority="961" operator="equal">
      <formula>#REF!</formula>
    </cfRule>
  </conditionalFormatting>
  <conditionalFormatting sqref="BO148">
    <cfRule type="cellIs" dxfId="3109" priority="953" operator="between">
      <formula>15</formula>
      <formula>20</formula>
    </cfRule>
    <cfRule type="cellIs" dxfId="3108" priority="954" operator="between">
      <formula>10</formula>
      <formula>14.999</formula>
    </cfRule>
    <cfRule type="cellIs" dxfId="3107" priority="955" operator="between">
      <formula>5</formula>
      <formula>9.999</formula>
    </cfRule>
    <cfRule type="cellIs" dxfId="3106" priority="956" operator="between">
      <formula>0</formula>
      <formula>4.999</formula>
    </cfRule>
  </conditionalFormatting>
  <conditionalFormatting sqref="BP148">
    <cfRule type="cellIs" dxfId="3105" priority="948" operator="greaterThan">
      <formula>3</formula>
    </cfRule>
    <cfRule type="cellIs" dxfId="3104" priority="949" operator="lessThan">
      <formula>1</formula>
    </cfRule>
    <cfRule type="cellIs" dxfId="3103" priority="950" operator="equal">
      <formula>3</formula>
    </cfRule>
    <cfRule type="cellIs" dxfId="3102" priority="951" operator="equal">
      <formula>2</formula>
    </cfRule>
    <cfRule type="cellIs" dxfId="3101" priority="952" operator="equal">
      <formula>#REF!</formula>
    </cfRule>
  </conditionalFormatting>
  <conditionalFormatting sqref="BO149">
    <cfRule type="cellIs" dxfId="3100" priority="944" operator="between">
      <formula>15</formula>
      <formula>20</formula>
    </cfRule>
    <cfRule type="cellIs" dxfId="3099" priority="945" operator="between">
      <formula>10</formula>
      <formula>14.999</formula>
    </cfRule>
    <cfRule type="cellIs" dxfId="3098" priority="946" operator="between">
      <formula>5</formula>
      <formula>9.999</formula>
    </cfRule>
    <cfRule type="cellIs" dxfId="3097" priority="947" operator="between">
      <formula>0</formula>
      <formula>4.999</formula>
    </cfRule>
  </conditionalFormatting>
  <conditionalFormatting sqref="BP149">
    <cfRule type="cellIs" dxfId="3096" priority="939" operator="greaterThan">
      <formula>3</formula>
    </cfRule>
    <cfRule type="cellIs" dxfId="3095" priority="940" operator="lessThan">
      <formula>1</formula>
    </cfRule>
    <cfRule type="cellIs" dxfId="3094" priority="941" operator="equal">
      <formula>3</formula>
    </cfRule>
    <cfRule type="cellIs" dxfId="3093" priority="942" operator="equal">
      <formula>2</formula>
    </cfRule>
    <cfRule type="cellIs" dxfId="3092" priority="943" operator="equal">
      <formula>#REF!</formula>
    </cfRule>
  </conditionalFormatting>
  <conditionalFormatting sqref="BO150">
    <cfRule type="cellIs" dxfId="3091" priority="935" operator="between">
      <formula>15</formula>
      <formula>20</formula>
    </cfRule>
    <cfRule type="cellIs" dxfId="3090" priority="936" operator="between">
      <formula>10</formula>
      <formula>14.999</formula>
    </cfRule>
    <cfRule type="cellIs" dxfId="3089" priority="937" operator="between">
      <formula>5</formula>
      <formula>9.999</formula>
    </cfRule>
    <cfRule type="cellIs" dxfId="3088" priority="938" operator="between">
      <formula>0</formula>
      <formula>4.999</formula>
    </cfRule>
  </conditionalFormatting>
  <conditionalFormatting sqref="BP150">
    <cfRule type="cellIs" dxfId="3087" priority="930" operator="greaterThan">
      <formula>3</formula>
    </cfRule>
    <cfRule type="cellIs" dxfId="3086" priority="931" operator="lessThan">
      <formula>1</formula>
    </cfRule>
    <cfRule type="cellIs" dxfId="3085" priority="932" operator="equal">
      <formula>3</formula>
    </cfRule>
    <cfRule type="cellIs" dxfId="3084" priority="933" operator="equal">
      <formula>2</formula>
    </cfRule>
    <cfRule type="cellIs" dxfId="3083" priority="934" operator="equal">
      <formula>#REF!</formula>
    </cfRule>
  </conditionalFormatting>
  <conditionalFormatting sqref="BO151">
    <cfRule type="cellIs" dxfId="3082" priority="926" operator="between">
      <formula>15</formula>
      <formula>20</formula>
    </cfRule>
    <cfRule type="cellIs" dxfId="3081" priority="927" operator="between">
      <formula>10</formula>
      <formula>14.999</formula>
    </cfRule>
    <cfRule type="cellIs" dxfId="3080" priority="928" operator="between">
      <formula>5</formula>
      <formula>9.999</formula>
    </cfRule>
    <cfRule type="cellIs" dxfId="3079" priority="929" operator="between">
      <formula>0</formula>
      <formula>4.999</formula>
    </cfRule>
  </conditionalFormatting>
  <conditionalFormatting sqref="BP151">
    <cfRule type="cellIs" dxfId="3078" priority="921" operator="greaterThan">
      <formula>3</formula>
    </cfRule>
    <cfRule type="cellIs" dxfId="3077" priority="922" operator="lessThan">
      <formula>1</formula>
    </cfRule>
    <cfRule type="cellIs" dxfId="3076" priority="923" operator="equal">
      <formula>3</formula>
    </cfRule>
    <cfRule type="cellIs" dxfId="3075" priority="924" operator="equal">
      <formula>2</formula>
    </cfRule>
    <cfRule type="cellIs" dxfId="3074" priority="925" operator="equal">
      <formula>#REF!</formula>
    </cfRule>
  </conditionalFormatting>
  <conditionalFormatting sqref="BO153">
    <cfRule type="cellIs" dxfId="3073" priority="917" operator="between">
      <formula>15</formula>
      <formula>20</formula>
    </cfRule>
    <cfRule type="cellIs" dxfId="3072" priority="918" operator="between">
      <formula>10</formula>
      <formula>14.999</formula>
    </cfRule>
    <cfRule type="cellIs" dxfId="3071" priority="919" operator="between">
      <formula>5</formula>
      <formula>9.999</formula>
    </cfRule>
    <cfRule type="cellIs" dxfId="3070" priority="920" operator="between">
      <formula>0</formula>
      <formula>4.999</formula>
    </cfRule>
  </conditionalFormatting>
  <conditionalFormatting sqref="BP153">
    <cfRule type="cellIs" dxfId="3069" priority="912" operator="greaterThan">
      <formula>3</formula>
    </cfRule>
    <cfRule type="cellIs" dxfId="3068" priority="913" operator="lessThan">
      <formula>1</formula>
    </cfRule>
    <cfRule type="cellIs" dxfId="3067" priority="914" operator="equal">
      <formula>3</formula>
    </cfRule>
    <cfRule type="cellIs" dxfId="3066" priority="915" operator="equal">
      <formula>2</formula>
    </cfRule>
    <cfRule type="cellIs" dxfId="3065" priority="916" operator="equal">
      <formula>#REF!</formula>
    </cfRule>
  </conditionalFormatting>
  <conditionalFormatting sqref="BO154">
    <cfRule type="cellIs" dxfId="3064" priority="908" operator="between">
      <formula>15</formula>
      <formula>20</formula>
    </cfRule>
    <cfRule type="cellIs" dxfId="3063" priority="909" operator="between">
      <formula>10</formula>
      <formula>14.999</formula>
    </cfRule>
    <cfRule type="cellIs" dxfId="3062" priority="910" operator="between">
      <formula>5</formula>
      <formula>9.999</formula>
    </cfRule>
    <cfRule type="cellIs" dxfId="3061" priority="911" operator="between">
      <formula>0</formula>
      <formula>4.999</formula>
    </cfRule>
  </conditionalFormatting>
  <conditionalFormatting sqref="BP154">
    <cfRule type="cellIs" dxfId="3060" priority="903" operator="greaterThan">
      <formula>3</formula>
    </cfRule>
    <cfRule type="cellIs" dxfId="3059" priority="904" operator="lessThan">
      <formula>1</formula>
    </cfRule>
    <cfRule type="cellIs" dxfId="3058" priority="905" operator="equal">
      <formula>3</formula>
    </cfRule>
    <cfRule type="cellIs" dxfId="3057" priority="906" operator="equal">
      <formula>2</formula>
    </cfRule>
    <cfRule type="cellIs" dxfId="3056" priority="907" operator="equal">
      <formula>#REF!</formula>
    </cfRule>
  </conditionalFormatting>
  <conditionalFormatting sqref="BO155">
    <cfRule type="cellIs" dxfId="3055" priority="899" operator="between">
      <formula>15</formula>
      <formula>20</formula>
    </cfRule>
    <cfRule type="cellIs" dxfId="3054" priority="900" operator="between">
      <formula>10</formula>
      <formula>14.999</formula>
    </cfRule>
    <cfRule type="cellIs" dxfId="3053" priority="901" operator="between">
      <formula>5</formula>
      <formula>9.999</formula>
    </cfRule>
    <cfRule type="cellIs" dxfId="3052" priority="902" operator="between">
      <formula>0</formula>
      <formula>4.999</formula>
    </cfRule>
  </conditionalFormatting>
  <conditionalFormatting sqref="BP155">
    <cfRule type="cellIs" dxfId="3051" priority="894" operator="greaterThan">
      <formula>3</formula>
    </cfRule>
    <cfRule type="cellIs" dxfId="3050" priority="895" operator="lessThan">
      <formula>1</formula>
    </cfRule>
    <cfRule type="cellIs" dxfId="3049" priority="896" operator="equal">
      <formula>3</formula>
    </cfRule>
    <cfRule type="cellIs" dxfId="3048" priority="897" operator="equal">
      <formula>2</formula>
    </cfRule>
    <cfRule type="cellIs" dxfId="3047" priority="898" operator="equal">
      <formula>#REF!</formula>
    </cfRule>
  </conditionalFormatting>
  <conditionalFormatting sqref="BO156">
    <cfRule type="cellIs" dxfId="3046" priority="890" operator="between">
      <formula>15</formula>
      <formula>20</formula>
    </cfRule>
    <cfRule type="cellIs" dxfId="3045" priority="891" operator="between">
      <formula>10</formula>
      <formula>14.999</formula>
    </cfRule>
    <cfRule type="cellIs" dxfId="3044" priority="892" operator="between">
      <formula>5</formula>
      <formula>9.999</formula>
    </cfRule>
    <cfRule type="cellIs" dxfId="3043" priority="893" operator="between">
      <formula>0</formula>
      <formula>4.999</formula>
    </cfRule>
  </conditionalFormatting>
  <conditionalFormatting sqref="BP156">
    <cfRule type="cellIs" dxfId="3042" priority="885" operator="greaterThan">
      <formula>3</formula>
    </cfRule>
    <cfRule type="cellIs" dxfId="3041" priority="886" operator="lessThan">
      <formula>1</formula>
    </cfRule>
    <cfRule type="cellIs" dxfId="3040" priority="887" operator="equal">
      <formula>3</formula>
    </cfRule>
    <cfRule type="cellIs" dxfId="3039" priority="888" operator="equal">
      <formula>2</formula>
    </cfRule>
    <cfRule type="cellIs" dxfId="3038" priority="889" operator="equal">
      <formula>#REF!</formula>
    </cfRule>
  </conditionalFormatting>
  <conditionalFormatting sqref="H93">
    <cfRule type="cellIs" dxfId="3037" priority="881" operator="between">
      <formula>15</formula>
      <formula>20</formula>
    </cfRule>
    <cfRule type="cellIs" dxfId="3036" priority="882" operator="between">
      <formula>10</formula>
      <formula>14.999</formula>
    </cfRule>
    <cfRule type="cellIs" dxfId="3035" priority="883" operator="between">
      <formula>5</formula>
      <formula>9.999</formula>
    </cfRule>
    <cfRule type="cellIs" dxfId="3034" priority="884" operator="between">
      <formula>0.001</formula>
      <formula>4.999</formula>
    </cfRule>
  </conditionalFormatting>
  <conditionalFormatting sqref="AP102:AP105">
    <cfRule type="cellIs" dxfId="3033" priority="857" operator="between">
      <formula>15</formula>
      <formula>20</formula>
    </cfRule>
    <cfRule type="cellIs" dxfId="3032" priority="858" operator="between">
      <formula>10</formula>
      <formula>14.999</formula>
    </cfRule>
    <cfRule type="cellIs" dxfId="3031" priority="859" operator="between">
      <formula>5</formula>
      <formula>9.999</formula>
    </cfRule>
    <cfRule type="cellIs" dxfId="3030" priority="860" operator="between">
      <formula>0</formula>
      <formula>4.999</formula>
    </cfRule>
  </conditionalFormatting>
  <conditionalFormatting sqref="AP107:AP110">
    <cfRule type="cellIs" dxfId="3029" priority="853" operator="between">
      <formula>15</formula>
      <formula>20</formula>
    </cfRule>
    <cfRule type="cellIs" dxfId="3028" priority="854" operator="between">
      <formula>10</formula>
      <formula>14.999</formula>
    </cfRule>
    <cfRule type="cellIs" dxfId="3027" priority="855" operator="between">
      <formula>5</formula>
      <formula>9.999</formula>
    </cfRule>
    <cfRule type="cellIs" dxfId="3026" priority="856" operator="between">
      <formula>0</formula>
      <formula>4.999</formula>
    </cfRule>
  </conditionalFormatting>
  <conditionalFormatting sqref="AK124:AN124 AK129:AN129 AK134:AN134">
    <cfRule type="containsText" dxfId="3025" priority="849" operator="containsText" text="ggggggggggggggg">
      <formula>NOT(ISERROR(SEARCH("ggggggggggggggg",AK124)))</formula>
    </cfRule>
    <cfRule type="containsText" dxfId="3024" priority="850" operator="containsText" text="gggggggggg">
      <formula>NOT(ISERROR(SEARCH("gggggggggg",AK124)))</formula>
    </cfRule>
    <cfRule type="containsText" dxfId="3023" priority="851" operator="containsText" text="ggggg">
      <formula>NOT(ISERROR(SEARCH("ggggg",AK124)))</formula>
    </cfRule>
    <cfRule type="containsText" dxfId="3022" priority="852" operator="containsText" text="g">
      <formula>NOT(ISERROR(SEARCH("g",AK124)))</formula>
    </cfRule>
  </conditionalFormatting>
  <conditionalFormatting sqref="AP124 AP129 AP134">
    <cfRule type="cellIs" dxfId="3021" priority="845" operator="between">
      <formula>15</formula>
      <formula>20</formula>
    </cfRule>
    <cfRule type="cellIs" dxfId="3020" priority="846" operator="between">
      <formula>10</formula>
      <formula>14.999</formula>
    </cfRule>
    <cfRule type="cellIs" dxfId="3019" priority="847" operator="between">
      <formula>5</formula>
      <formula>9.999</formula>
    </cfRule>
    <cfRule type="cellIs" dxfId="3018" priority="848" operator="between">
      <formula>0.001</formula>
      <formula>4.999</formula>
    </cfRule>
  </conditionalFormatting>
  <conditionalFormatting sqref="AP120:AP122">
    <cfRule type="cellIs" dxfId="3017" priority="841" operator="between">
      <formula>15</formula>
      <formula>20</formula>
    </cfRule>
    <cfRule type="cellIs" dxfId="3016" priority="842" operator="between">
      <formula>10</formula>
      <formula>14.999</formula>
    </cfRule>
    <cfRule type="cellIs" dxfId="3015" priority="843" operator="between">
      <formula>5</formula>
      <formula>9.999</formula>
    </cfRule>
    <cfRule type="cellIs" dxfId="3014" priority="844" operator="between">
      <formula>0</formula>
      <formula>4.999</formula>
    </cfRule>
  </conditionalFormatting>
  <conditionalFormatting sqref="AK147:AN147 AK152:AN152 AK157:AN157">
    <cfRule type="containsText" dxfId="3013" priority="837" operator="containsText" text="ggggggggggggggg">
      <formula>NOT(ISERROR(SEARCH("ggggggggggggggg",AK147)))</formula>
    </cfRule>
    <cfRule type="containsText" dxfId="3012" priority="838" operator="containsText" text="gggggggggg">
      <formula>NOT(ISERROR(SEARCH("gggggggggg",AK147)))</formula>
    </cfRule>
    <cfRule type="containsText" dxfId="3011" priority="839" operator="containsText" text="ggggg">
      <formula>NOT(ISERROR(SEARCH("ggggg",AK147)))</formula>
    </cfRule>
    <cfRule type="containsText" dxfId="3010" priority="840" operator="containsText" text="g">
      <formula>NOT(ISERROR(SEARCH("g",AK147)))</formula>
    </cfRule>
  </conditionalFormatting>
  <conditionalFormatting sqref="AP147 AP152 AP157">
    <cfRule type="cellIs" dxfId="3009" priority="833" operator="between">
      <formula>15</formula>
      <formula>20</formula>
    </cfRule>
    <cfRule type="cellIs" dxfId="3008" priority="834" operator="between">
      <formula>10</formula>
      <formula>14.999</formula>
    </cfRule>
    <cfRule type="cellIs" dxfId="3007" priority="835" operator="between">
      <formula>5</formula>
      <formula>9.999</formula>
    </cfRule>
    <cfRule type="cellIs" dxfId="3006" priority="836" operator="between">
      <formula>0.001</formula>
      <formula>4.999</formula>
    </cfRule>
  </conditionalFormatting>
  <conditionalFormatting sqref="J93">
    <cfRule type="containsBlanks" dxfId="3005" priority="825">
      <formula>LEN(TRIM(J93))=0</formula>
    </cfRule>
    <cfRule type="beginsWith" dxfId="3004" priority="826" operator="beginsWith" text="?">
      <formula>LEFT(J93,LEN("?"))="?"</formula>
    </cfRule>
    <cfRule type="cellIs" dxfId="3003" priority="827" operator="equal">
      <formula>6</formula>
    </cfRule>
    <cfRule type="cellIs" dxfId="3002" priority="828" operator="equal">
      <formula>5</formula>
    </cfRule>
    <cfRule type="cellIs" dxfId="3001" priority="829" operator="equal">
      <formula>4</formula>
    </cfRule>
    <cfRule type="cellIs" dxfId="3000" priority="830" operator="equal">
      <formula>3</formula>
    </cfRule>
    <cfRule type="cellIs" dxfId="2999" priority="831" operator="equal">
      <formula>2</formula>
    </cfRule>
    <cfRule type="cellIs" dxfId="2998" priority="832" operator="equal">
      <formula>1</formula>
    </cfRule>
  </conditionalFormatting>
  <conditionalFormatting sqref="AK102:AN102">
    <cfRule type="containsText" dxfId="2997" priority="821" operator="containsText" text="ggggggggggggggg">
      <formula>NOT(ISERROR(SEARCH("ggggggggggggggg",AK102)))</formula>
    </cfRule>
    <cfRule type="containsText" dxfId="2996" priority="822" operator="containsText" text="gggggggggg">
      <formula>NOT(ISERROR(SEARCH("gggggggggg",AK102)))</formula>
    </cfRule>
    <cfRule type="containsText" dxfId="2995" priority="823" operator="containsText" text="ggggg">
      <formula>NOT(ISERROR(SEARCH("ggggg",AK102)))</formula>
    </cfRule>
    <cfRule type="containsText" dxfId="2994" priority="824" operator="containsText" text="g">
      <formula>NOT(ISERROR(SEARCH("g",AK102)))</formula>
    </cfRule>
  </conditionalFormatting>
  <conditionalFormatting sqref="AK103:AN103">
    <cfRule type="containsText" dxfId="2993" priority="817" operator="containsText" text="ggggggggggggggg">
      <formula>NOT(ISERROR(SEARCH("ggggggggggggggg",AK103)))</formula>
    </cfRule>
    <cfRule type="containsText" dxfId="2992" priority="818" operator="containsText" text="gggggggggg">
      <formula>NOT(ISERROR(SEARCH("gggggggggg",AK103)))</formula>
    </cfRule>
    <cfRule type="containsText" dxfId="2991" priority="819" operator="containsText" text="ggggg">
      <formula>NOT(ISERROR(SEARCH("ggggg",AK103)))</formula>
    </cfRule>
    <cfRule type="containsText" dxfId="2990" priority="820" operator="containsText" text="g">
      <formula>NOT(ISERROR(SEARCH("g",AK103)))</formula>
    </cfRule>
  </conditionalFormatting>
  <conditionalFormatting sqref="AK104:AN104">
    <cfRule type="containsText" dxfId="2989" priority="813" operator="containsText" text="ggggggggggggggg">
      <formula>NOT(ISERROR(SEARCH("ggggggggggggggg",AK104)))</formula>
    </cfRule>
    <cfRule type="containsText" dxfId="2988" priority="814" operator="containsText" text="gggggggggg">
      <formula>NOT(ISERROR(SEARCH("gggggggggg",AK104)))</formula>
    </cfRule>
    <cfRule type="containsText" dxfId="2987" priority="815" operator="containsText" text="ggggg">
      <formula>NOT(ISERROR(SEARCH("ggggg",AK104)))</formula>
    </cfRule>
    <cfRule type="containsText" dxfId="2986" priority="816" operator="containsText" text="g">
      <formula>NOT(ISERROR(SEARCH("g",AK104)))</formula>
    </cfRule>
  </conditionalFormatting>
  <conditionalFormatting sqref="AK105:AN105">
    <cfRule type="containsText" dxfId="2985" priority="809" operator="containsText" text="ggggggggggggggg">
      <formula>NOT(ISERROR(SEARCH("ggggggggggggggg",AK105)))</formula>
    </cfRule>
    <cfRule type="containsText" dxfId="2984" priority="810" operator="containsText" text="gggggggggg">
      <formula>NOT(ISERROR(SEARCH("gggggggggg",AK105)))</formula>
    </cfRule>
    <cfRule type="containsText" dxfId="2983" priority="811" operator="containsText" text="ggggg">
      <formula>NOT(ISERROR(SEARCH("ggggg",AK105)))</formula>
    </cfRule>
    <cfRule type="containsText" dxfId="2982" priority="812" operator="containsText" text="g">
      <formula>NOT(ISERROR(SEARCH("g",AK105)))</formula>
    </cfRule>
  </conditionalFormatting>
  <conditionalFormatting sqref="AK107:AN110">
    <cfRule type="containsText" dxfId="2981" priority="805" operator="containsText" text="ggggggggggggggg">
      <formula>NOT(ISERROR(SEARCH("ggggggggggggggg",AK107)))</formula>
    </cfRule>
    <cfRule type="containsText" dxfId="2980" priority="806" operator="containsText" text="gggggggggg">
      <formula>NOT(ISERROR(SEARCH("gggggggggg",AK107)))</formula>
    </cfRule>
    <cfRule type="containsText" dxfId="2979" priority="807" operator="containsText" text="ggggg">
      <formula>NOT(ISERROR(SEARCH("ggggg",AK107)))</formula>
    </cfRule>
    <cfRule type="containsText" dxfId="2978" priority="808" operator="containsText" text="g">
      <formula>NOT(ISERROR(SEARCH("g",AK107)))</formula>
    </cfRule>
  </conditionalFormatting>
  <conditionalFormatting sqref="AV116 AV118:AV119">
    <cfRule type="cellIs" dxfId="2977" priority="801" operator="between">
      <formula>15</formula>
      <formula>20</formula>
    </cfRule>
    <cfRule type="cellIs" dxfId="2976" priority="802" operator="between">
      <formula>10</formula>
      <formula>14.999</formula>
    </cfRule>
    <cfRule type="cellIs" dxfId="2975" priority="803" operator="between">
      <formula>5</formula>
      <formula>9.999</formula>
    </cfRule>
    <cfRule type="cellIs" dxfId="2974" priority="804" operator="between">
      <formula>0.001</formula>
      <formula>4.999</formula>
    </cfRule>
  </conditionalFormatting>
  <conditionalFormatting sqref="AV116 AV118:AV119">
    <cfRule type="beginsWith" dxfId="2973" priority="799" operator="beginsWith" text="?">
      <formula>LEFT(AV116,LEN("?"))="?"</formula>
    </cfRule>
    <cfRule type="beginsWith" dxfId="2972" priority="800" operator="beginsWith" text="Néant">
      <formula>LEFT(AV116,LEN("Néant"))="Néant"</formula>
    </cfRule>
  </conditionalFormatting>
  <conditionalFormatting sqref="AV116 AV118:AV119">
    <cfRule type="cellIs" dxfId="2971" priority="796" operator="equal">
      <formula>3</formula>
    </cfRule>
    <cfRule type="cellIs" dxfId="2970" priority="797" operator="equal">
      <formula>2</formula>
    </cfRule>
    <cfRule type="cellIs" dxfId="2969" priority="798" operator="equal">
      <formula>1</formula>
    </cfRule>
  </conditionalFormatting>
  <conditionalFormatting sqref="H116">
    <cfRule type="cellIs" dxfId="2968" priority="792" operator="between">
      <formula>15</formula>
      <formula>20</formula>
    </cfRule>
    <cfRule type="cellIs" dxfId="2967" priority="793" operator="between">
      <formula>10</formula>
      <formula>14.999</formula>
    </cfRule>
    <cfRule type="cellIs" dxfId="2966" priority="794" operator="between">
      <formula>5</formula>
      <formula>9.999</formula>
    </cfRule>
    <cfRule type="cellIs" dxfId="2965" priority="795" operator="between">
      <formula>0.001</formula>
      <formula>4.999</formula>
    </cfRule>
  </conditionalFormatting>
  <conditionalFormatting sqref="AK120:AN121 AK122">
    <cfRule type="containsText" dxfId="2964" priority="788" operator="containsText" text="ggggggggggggggg">
      <formula>NOT(ISERROR(SEARCH("ggggggggggggggg",AK120)))</formula>
    </cfRule>
    <cfRule type="containsText" dxfId="2963" priority="789" operator="containsText" text="gggggggggg">
      <formula>NOT(ISERROR(SEARCH("gggggggggg",AK120)))</formula>
    </cfRule>
    <cfRule type="containsText" dxfId="2962" priority="790" operator="containsText" text="ggggg">
      <formula>NOT(ISERROR(SEARCH("ggggg",AK120)))</formula>
    </cfRule>
    <cfRule type="containsText" dxfId="2961" priority="791" operator="containsText" text="g">
      <formula>NOT(ISERROR(SEARCH("g",AK120)))</formula>
    </cfRule>
  </conditionalFormatting>
  <conditionalFormatting sqref="AK125:AN128">
    <cfRule type="containsText" dxfId="2960" priority="784" operator="containsText" text="ggggggggggggggg">
      <formula>NOT(ISERROR(SEARCH("ggggggggggggggg",AK125)))</formula>
    </cfRule>
    <cfRule type="containsText" dxfId="2959" priority="785" operator="containsText" text="gggggggggg">
      <formula>NOT(ISERROR(SEARCH("gggggggggg",AK125)))</formula>
    </cfRule>
    <cfRule type="containsText" dxfId="2958" priority="786" operator="containsText" text="ggggg">
      <formula>NOT(ISERROR(SEARCH("ggggg",AK125)))</formula>
    </cfRule>
    <cfRule type="containsText" dxfId="2957" priority="787" operator="containsText" text="g">
      <formula>NOT(ISERROR(SEARCH("g",AK125)))</formula>
    </cfRule>
  </conditionalFormatting>
  <conditionalFormatting sqref="AK130:AN133">
    <cfRule type="containsText" dxfId="2956" priority="780" operator="containsText" text="ggggggggggggggg">
      <formula>NOT(ISERROR(SEARCH("ggggggggggggggg",AK130)))</formula>
    </cfRule>
    <cfRule type="containsText" dxfId="2955" priority="781" operator="containsText" text="gggggggggg">
      <formula>NOT(ISERROR(SEARCH("gggggggggg",AK130)))</formula>
    </cfRule>
    <cfRule type="containsText" dxfId="2954" priority="782" operator="containsText" text="ggggg">
      <formula>NOT(ISERROR(SEARCH("ggggg",AK130)))</formula>
    </cfRule>
    <cfRule type="containsText" dxfId="2953" priority="783" operator="containsText" text="g">
      <formula>NOT(ISERROR(SEARCH("g",AK130)))</formula>
    </cfRule>
  </conditionalFormatting>
  <conditionalFormatting sqref="AV139:AV142">
    <cfRule type="cellIs" dxfId="2952" priority="776" operator="between">
      <formula>15</formula>
      <formula>20</formula>
    </cfRule>
    <cfRule type="cellIs" dxfId="2951" priority="777" operator="between">
      <formula>10</formula>
      <formula>14.999</formula>
    </cfRule>
    <cfRule type="cellIs" dxfId="2950" priority="778" operator="between">
      <formula>5</formula>
      <formula>9.999</formula>
    </cfRule>
    <cfRule type="cellIs" dxfId="2949" priority="779" operator="between">
      <formula>0.001</formula>
      <formula>4.999</formula>
    </cfRule>
  </conditionalFormatting>
  <conditionalFormatting sqref="AV139:AV142">
    <cfRule type="beginsWith" dxfId="2948" priority="775" operator="beginsWith" text="?">
      <formula>LEFT(AV139,LEN("?"))="?"</formula>
    </cfRule>
    <cfRule type="beginsWith" dxfId="2947" priority="1239" operator="beginsWith" text="Néant">
      <formula>LEFT(AV139,LEN("Néant"))="Néant"</formula>
    </cfRule>
  </conditionalFormatting>
  <conditionalFormatting sqref="AV139:AV142">
    <cfRule type="cellIs" dxfId="2946" priority="772" operator="equal">
      <formula>3</formula>
    </cfRule>
    <cfRule type="cellIs" dxfId="2945" priority="773" operator="equal">
      <formula>2</formula>
    </cfRule>
    <cfRule type="cellIs" dxfId="2944" priority="774" operator="equal">
      <formula>1</formula>
    </cfRule>
  </conditionalFormatting>
  <conditionalFormatting sqref="H139">
    <cfRule type="cellIs" dxfId="2943" priority="768" operator="between">
      <formula>15</formula>
      <formula>20</formula>
    </cfRule>
    <cfRule type="cellIs" dxfId="2942" priority="769" operator="between">
      <formula>10</formula>
      <formula>14.999</formula>
    </cfRule>
    <cfRule type="cellIs" dxfId="2941" priority="770" operator="between">
      <formula>5</formula>
      <formula>9.999</formula>
    </cfRule>
    <cfRule type="cellIs" dxfId="2940" priority="771" operator="between">
      <formula>0.001</formula>
      <formula>4.999</formula>
    </cfRule>
  </conditionalFormatting>
  <conditionalFormatting sqref="AK143:AN144 AK145">
    <cfRule type="containsText" dxfId="2939" priority="764" operator="containsText" text="ggggggggggggggg">
      <formula>NOT(ISERROR(SEARCH("ggggggggggggggg",AK143)))</formula>
    </cfRule>
    <cfRule type="containsText" dxfId="2938" priority="765" operator="containsText" text="gggggggggg">
      <formula>NOT(ISERROR(SEARCH("gggggggggg",AK143)))</formula>
    </cfRule>
    <cfRule type="containsText" dxfId="2937" priority="766" operator="containsText" text="ggggg">
      <formula>NOT(ISERROR(SEARCH("ggggg",AK143)))</formula>
    </cfRule>
    <cfRule type="containsText" dxfId="2936" priority="767" operator="containsText" text="g">
      <formula>NOT(ISERROR(SEARCH("g",AK143)))</formula>
    </cfRule>
  </conditionalFormatting>
  <conditionalFormatting sqref="AK148:AN151">
    <cfRule type="containsText" dxfId="2935" priority="760" operator="containsText" text="ggggggggggggggg">
      <formula>NOT(ISERROR(SEARCH("ggggggggggggggg",AK148)))</formula>
    </cfRule>
    <cfRule type="containsText" dxfId="2934" priority="761" operator="containsText" text="gggggggggg">
      <formula>NOT(ISERROR(SEARCH("gggggggggg",AK148)))</formula>
    </cfRule>
    <cfRule type="containsText" dxfId="2933" priority="762" operator="containsText" text="ggggg">
      <formula>NOT(ISERROR(SEARCH("ggggg",AK148)))</formula>
    </cfRule>
    <cfRule type="containsText" dxfId="2932" priority="763" operator="containsText" text="g">
      <formula>NOT(ISERROR(SEARCH("g",AK148)))</formula>
    </cfRule>
  </conditionalFormatting>
  <conditionalFormatting sqref="AK153:AN156">
    <cfRule type="containsText" dxfId="2931" priority="756" operator="containsText" text="ggggggggggggggg">
      <formula>NOT(ISERROR(SEARCH("ggggggggggggggg",AK153)))</formula>
    </cfRule>
    <cfRule type="containsText" dxfId="2930" priority="757" operator="containsText" text="gggggggggg">
      <formula>NOT(ISERROR(SEARCH("gggggggggg",AK153)))</formula>
    </cfRule>
    <cfRule type="containsText" dxfId="2929" priority="758" operator="containsText" text="ggggg">
      <formula>NOT(ISERROR(SEARCH("ggggg",AK153)))</formula>
    </cfRule>
    <cfRule type="containsText" dxfId="2928" priority="759" operator="containsText" text="g">
      <formula>NOT(ISERROR(SEARCH("g",AK153)))</formula>
    </cfRule>
  </conditionalFormatting>
  <conditionalFormatting sqref="BO137">
    <cfRule type="cellIs" dxfId="2927" priority="752" operator="between">
      <formula>15</formula>
      <formula>20</formula>
    </cfRule>
    <cfRule type="cellIs" dxfId="2926" priority="753" operator="between">
      <formula>10</formula>
      <formula>14.999</formula>
    </cfRule>
    <cfRule type="cellIs" dxfId="2925" priority="754" operator="between">
      <formula>5</formula>
      <formula>9.999</formula>
    </cfRule>
    <cfRule type="cellIs" dxfId="2924" priority="755" operator="between">
      <formula>0</formula>
      <formula>4.999</formula>
    </cfRule>
  </conditionalFormatting>
  <conditionalFormatting sqref="BP137">
    <cfRule type="cellIs" dxfId="2923" priority="747" operator="greaterThan">
      <formula>3</formula>
    </cfRule>
    <cfRule type="cellIs" dxfId="2922" priority="748" operator="lessThan">
      <formula>1</formula>
    </cfRule>
    <cfRule type="cellIs" dxfId="2921" priority="749" operator="equal">
      <formula>3</formula>
    </cfRule>
    <cfRule type="cellIs" dxfId="2920" priority="750" operator="equal">
      <formula>2</formula>
    </cfRule>
    <cfRule type="cellIs" dxfId="2919" priority="751" operator="equal">
      <formula>#REF!</formula>
    </cfRule>
  </conditionalFormatting>
  <conditionalFormatting sqref="AK137:AN137">
    <cfRule type="containsText" dxfId="2918" priority="743" operator="containsText" text="ggggggggggggggg">
      <formula>NOT(ISERROR(SEARCH("ggggggggggggggg",AK137)))</formula>
    </cfRule>
    <cfRule type="containsText" dxfId="2917" priority="744" operator="containsText" text="gggggggggg">
      <formula>NOT(ISERROR(SEARCH("gggggggggg",AK137)))</formula>
    </cfRule>
    <cfRule type="containsText" dxfId="2916" priority="745" operator="containsText" text="ggggg">
      <formula>NOT(ISERROR(SEARCH("ggggg",AK137)))</formula>
    </cfRule>
    <cfRule type="containsText" dxfId="2915" priority="746" operator="containsText" text="g">
      <formula>NOT(ISERROR(SEARCH("g",AK137)))</formula>
    </cfRule>
  </conditionalFormatting>
  <conditionalFormatting sqref="AP137">
    <cfRule type="cellIs" dxfId="2914" priority="739" operator="between">
      <formula>15</formula>
      <formula>20</formula>
    </cfRule>
    <cfRule type="cellIs" dxfId="2913" priority="740" operator="between">
      <formula>10</formula>
      <formula>14.999</formula>
    </cfRule>
    <cfRule type="cellIs" dxfId="2912" priority="741" operator="between">
      <formula>5</formula>
      <formula>9.999</formula>
    </cfRule>
    <cfRule type="cellIs" dxfId="2911" priority="742" operator="between">
      <formula>0.001</formula>
      <formula>4.999</formula>
    </cfRule>
  </conditionalFormatting>
  <conditionalFormatting sqref="J116">
    <cfRule type="containsBlanks" dxfId="2910" priority="731">
      <formula>LEN(TRIM(J116))=0</formula>
    </cfRule>
    <cfRule type="beginsWith" dxfId="2909" priority="732" operator="beginsWith" text="?">
      <formula>LEFT(J116,LEN("?"))="?"</formula>
    </cfRule>
    <cfRule type="cellIs" dxfId="2908" priority="733" operator="equal">
      <formula>6</formula>
    </cfRule>
    <cfRule type="cellIs" dxfId="2907" priority="734" operator="equal">
      <formula>5</formula>
    </cfRule>
    <cfRule type="cellIs" dxfId="2906" priority="735" operator="equal">
      <formula>4</formula>
    </cfRule>
    <cfRule type="cellIs" dxfId="2905" priority="736" operator="equal">
      <formula>3</formula>
    </cfRule>
    <cfRule type="cellIs" dxfId="2904" priority="737" operator="equal">
      <formula>2</formula>
    </cfRule>
    <cfRule type="cellIs" dxfId="2903" priority="738" operator="equal">
      <formula>1</formula>
    </cfRule>
  </conditionalFormatting>
  <conditionalFormatting sqref="K139">
    <cfRule type="containsBlanks" dxfId="2902" priority="729">
      <formula>LEN(TRIM(K139))=0</formula>
    </cfRule>
    <cfRule type="beginsWith" dxfId="2901" priority="730" operator="beginsWith" text="?">
      <formula>LEFT(K139,LEN("?"))="?"</formula>
    </cfRule>
  </conditionalFormatting>
  <conditionalFormatting sqref="J139">
    <cfRule type="containsBlanks" dxfId="2900" priority="721">
      <formula>LEN(TRIM(J139))=0</formula>
    </cfRule>
    <cfRule type="beginsWith" dxfId="2899" priority="722" operator="beginsWith" text="?">
      <formula>LEFT(J139,LEN("?"))="?"</formula>
    </cfRule>
    <cfRule type="cellIs" dxfId="2898" priority="723" operator="equal">
      <formula>6</formula>
    </cfRule>
    <cfRule type="cellIs" dxfId="2897" priority="724" operator="equal">
      <formula>5</formula>
    </cfRule>
    <cfRule type="cellIs" dxfId="2896" priority="725" operator="equal">
      <formula>4</formula>
    </cfRule>
    <cfRule type="cellIs" dxfId="2895" priority="726" operator="equal">
      <formula>3</formula>
    </cfRule>
    <cfRule type="cellIs" dxfId="2894" priority="727" operator="equal">
      <formula>2</formula>
    </cfRule>
    <cfRule type="cellIs" dxfId="2893" priority="728" operator="equal">
      <formula>1</formula>
    </cfRule>
  </conditionalFormatting>
  <conditionalFormatting sqref="AP125:AP128">
    <cfRule type="cellIs" dxfId="2892" priority="717" operator="between">
      <formula>15</formula>
      <formula>20</formula>
    </cfRule>
    <cfRule type="cellIs" dxfId="2891" priority="718" operator="between">
      <formula>10</formula>
      <formula>14.999</formula>
    </cfRule>
    <cfRule type="cellIs" dxfId="2890" priority="719" operator="between">
      <formula>5</formula>
      <formula>9.999</formula>
    </cfRule>
    <cfRule type="cellIs" dxfId="2889" priority="720" operator="between">
      <formula>0</formula>
      <formula>4.999</formula>
    </cfRule>
  </conditionalFormatting>
  <conditionalFormatting sqref="AP130:AP133">
    <cfRule type="cellIs" dxfId="2888" priority="713" operator="between">
      <formula>15</formula>
      <formula>20</formula>
    </cfRule>
    <cfRule type="cellIs" dxfId="2887" priority="714" operator="between">
      <formula>10</formula>
      <formula>14.999</formula>
    </cfRule>
    <cfRule type="cellIs" dxfId="2886" priority="715" operator="between">
      <formula>5</formula>
      <formula>9.999</formula>
    </cfRule>
    <cfRule type="cellIs" dxfId="2885" priority="716" operator="between">
      <formula>0</formula>
      <formula>4.999</formula>
    </cfRule>
  </conditionalFormatting>
  <conditionalFormatting sqref="AP143:AP145">
    <cfRule type="cellIs" dxfId="2884" priority="709" operator="between">
      <formula>15</formula>
      <formula>20</formula>
    </cfRule>
    <cfRule type="cellIs" dxfId="2883" priority="710" operator="between">
      <formula>10</formula>
      <formula>14.999</formula>
    </cfRule>
    <cfRule type="cellIs" dxfId="2882" priority="711" operator="between">
      <formula>5</formula>
      <formula>9.999</formula>
    </cfRule>
    <cfRule type="cellIs" dxfId="2881" priority="712" operator="between">
      <formula>0</formula>
      <formula>4.999</formula>
    </cfRule>
  </conditionalFormatting>
  <conditionalFormatting sqref="AP148:AP151">
    <cfRule type="cellIs" dxfId="2880" priority="705" operator="between">
      <formula>15</formula>
      <formula>20</formula>
    </cfRule>
    <cfRule type="cellIs" dxfId="2879" priority="706" operator="between">
      <formula>10</formula>
      <formula>14.999</formula>
    </cfRule>
    <cfRule type="cellIs" dxfId="2878" priority="707" operator="between">
      <formula>5</formula>
      <formula>9.999</formula>
    </cfRule>
    <cfRule type="cellIs" dxfId="2877" priority="708" operator="between">
      <formula>0</formula>
      <formula>4.999</formula>
    </cfRule>
  </conditionalFormatting>
  <conditionalFormatting sqref="AP153:AP156">
    <cfRule type="cellIs" dxfId="2876" priority="701" operator="between">
      <formula>15</formula>
      <formula>20</formula>
    </cfRule>
    <cfRule type="cellIs" dxfId="2875" priority="702" operator="between">
      <formula>10</formula>
      <formula>14.999</formula>
    </cfRule>
    <cfRule type="cellIs" dxfId="2874" priority="703" operator="between">
      <formula>5</formula>
      <formula>9.999</formula>
    </cfRule>
    <cfRule type="cellIs" dxfId="2873" priority="704" operator="between">
      <formula>0</formula>
      <formula>4.999</formula>
    </cfRule>
  </conditionalFormatting>
  <conditionalFormatting sqref="AM88">
    <cfRule type="cellIs" dxfId="2872" priority="697" operator="between">
      <formula>15</formula>
      <formula>20</formula>
    </cfRule>
    <cfRule type="cellIs" dxfId="2871" priority="698" operator="between">
      <formula>10</formula>
      <formula>14.999</formula>
    </cfRule>
    <cfRule type="cellIs" dxfId="2870" priority="699" operator="between">
      <formula>5</formula>
      <formula>9.999</formula>
    </cfRule>
    <cfRule type="cellIs" dxfId="2869" priority="700" operator="between">
      <formula>0.001</formula>
      <formula>4.999</formula>
    </cfRule>
  </conditionalFormatting>
  <conditionalFormatting sqref="AP88">
    <cfRule type="cellIs" dxfId="2868" priority="693" operator="between">
      <formula>15</formula>
      <formula>20</formula>
    </cfRule>
    <cfRule type="cellIs" dxfId="2867" priority="694" operator="between">
      <formula>10</formula>
      <formula>14.999</formula>
    </cfRule>
    <cfRule type="cellIs" dxfId="2866" priority="695" operator="between">
      <formula>5</formula>
      <formula>9.999</formula>
    </cfRule>
    <cfRule type="cellIs" dxfId="2865" priority="696" operator="between">
      <formula>0.001</formula>
      <formula>4.999</formula>
    </cfRule>
  </conditionalFormatting>
  <conditionalFormatting sqref="AV117">
    <cfRule type="cellIs" dxfId="2864" priority="688" operator="between">
      <formula>15</formula>
      <formula>20</formula>
    </cfRule>
    <cfRule type="cellIs" dxfId="2863" priority="689" operator="between">
      <formula>10</formula>
      <formula>14.999</formula>
    </cfRule>
    <cfRule type="cellIs" dxfId="2862" priority="690" operator="between">
      <formula>5</formula>
      <formula>9.999</formula>
    </cfRule>
    <cfRule type="cellIs" dxfId="2861" priority="691" operator="between">
      <formula>0.001</formula>
      <formula>4.999</formula>
    </cfRule>
  </conditionalFormatting>
  <conditionalFormatting sqref="AV117">
    <cfRule type="beginsWith" dxfId="2860" priority="687" operator="beginsWith" text="?">
      <formula>LEFT(AV117,LEN("?"))="?"</formula>
    </cfRule>
    <cfRule type="beginsWith" dxfId="2859" priority="692" operator="beginsWith" text="Néant">
      <formula>LEFT(AV117,LEN("Néant"))="Néant"</formula>
    </cfRule>
  </conditionalFormatting>
  <conditionalFormatting sqref="AV117">
    <cfRule type="cellIs" dxfId="2858" priority="684" operator="equal">
      <formula>3</formula>
    </cfRule>
    <cfRule type="cellIs" dxfId="2857" priority="685" operator="equal">
      <formula>2</formula>
    </cfRule>
    <cfRule type="cellIs" dxfId="2856" priority="686" operator="equal">
      <formula>1</formula>
    </cfRule>
  </conditionalFormatting>
  <conditionalFormatting sqref="M116">
    <cfRule type="beginsWith" dxfId="2855" priority="683" operator="beginsWith" text="?">
      <formula>LEFT(M116,LEN("?"))="?"</formula>
    </cfRule>
  </conditionalFormatting>
  <conditionalFormatting sqref="M116">
    <cfRule type="beginsWith" dxfId="2854" priority="680" operator="beginsWith" text="FAUX">
      <formula>LEFT(M116,LEN("FAUX"))="FAUX"</formula>
    </cfRule>
    <cfRule type="containsBlanks" dxfId="2853" priority="681">
      <formula>LEN(TRIM(M116))=0</formula>
    </cfRule>
    <cfRule type="cellIs" dxfId="2852" priority="682" operator="equal">
      <formula>0</formula>
    </cfRule>
  </conditionalFormatting>
  <conditionalFormatting sqref="M93">
    <cfRule type="beginsWith" dxfId="2851" priority="679" operator="beginsWith" text="?">
      <formula>LEFT(M93,LEN("?"))="?"</formula>
    </cfRule>
  </conditionalFormatting>
  <conditionalFormatting sqref="M93">
    <cfRule type="beginsWith" dxfId="2850" priority="676" operator="beginsWith" text="FAUX">
      <formula>LEFT(M93,LEN("FAUX"))="FAUX"</formula>
    </cfRule>
    <cfRule type="containsBlanks" dxfId="2849" priority="677">
      <formula>LEN(TRIM(M93))=0</formula>
    </cfRule>
    <cfRule type="cellIs" dxfId="2848" priority="678" operator="equal">
      <formula>0</formula>
    </cfRule>
  </conditionalFormatting>
  <conditionalFormatting sqref="BO169 BO173 BO178 BO196 BO201 BO206:BO207 BO219 BO224 BO229:BO230 BO183:BO184">
    <cfRule type="cellIs" dxfId="2847" priority="671" operator="between">
      <formula>15</formula>
      <formula>20</formula>
    </cfRule>
    <cfRule type="cellIs" dxfId="2846" priority="672" operator="between">
      <formula>10</formula>
      <formula>14.999</formula>
    </cfRule>
    <cfRule type="cellIs" dxfId="2845" priority="673" operator="between">
      <formula>5</formula>
      <formula>9.999</formula>
    </cfRule>
    <cfRule type="cellIs" dxfId="2844" priority="674" operator="between">
      <formula>0</formula>
      <formula>4.999</formula>
    </cfRule>
  </conditionalFormatting>
  <conditionalFormatting sqref="BP169 BP173 BP178 BP196 BP201 BP206:BP207 BP219 BP224 BP229:BP230 BP183:BP184">
    <cfRule type="cellIs" dxfId="2843" priority="666" operator="greaterThan">
      <formula>3</formula>
    </cfRule>
    <cfRule type="cellIs" dxfId="2842" priority="667" operator="lessThan">
      <formula>1</formula>
    </cfRule>
    <cfRule type="cellIs" dxfId="2841" priority="668" operator="equal">
      <formula>3</formula>
    </cfRule>
    <cfRule type="cellIs" dxfId="2840" priority="669" operator="equal">
      <formula>2</formula>
    </cfRule>
    <cfRule type="cellIs" dxfId="2839" priority="670" operator="equal">
      <formula>#REF!</formula>
    </cfRule>
  </conditionalFormatting>
  <conditionalFormatting sqref="AK173:AN173 AK178:AN178 AK207:AN207 AK230:AN230 AK183:AN184">
    <cfRule type="containsText" dxfId="2838" priority="662" operator="containsText" text="ggggggggggggggg">
      <formula>NOT(ISERROR(SEARCH("ggggggggggggggg",AK173)))</formula>
    </cfRule>
    <cfRule type="containsText" dxfId="2837" priority="663" operator="containsText" text="gggggggggg">
      <formula>NOT(ISERROR(SEARCH("gggggggggg",AK173)))</formula>
    </cfRule>
    <cfRule type="containsText" dxfId="2836" priority="664" operator="containsText" text="ggggg">
      <formula>NOT(ISERROR(SEARCH("ggggg",AK173)))</formula>
    </cfRule>
    <cfRule type="containsText" dxfId="2835" priority="665" operator="containsText" text="g">
      <formula>NOT(ISERROR(SEARCH("g",AK173)))</formula>
    </cfRule>
  </conditionalFormatting>
  <conditionalFormatting sqref="AV165:AV168 AP173 AP178 AP207 AP230 AP183:AP184">
    <cfRule type="cellIs" dxfId="2834" priority="658" operator="between">
      <formula>15</formula>
      <formula>20</formula>
    </cfRule>
    <cfRule type="cellIs" dxfId="2833" priority="659" operator="between">
      <formula>10</formula>
      <formula>14.999</formula>
    </cfRule>
    <cfRule type="cellIs" dxfId="2832" priority="660" operator="between">
      <formula>5</formula>
      <formula>9.999</formula>
    </cfRule>
    <cfRule type="cellIs" dxfId="2831" priority="661" operator="between">
      <formula>0.001</formula>
      <formula>4.999</formula>
    </cfRule>
  </conditionalFormatting>
  <conditionalFormatting sqref="BO170">
    <cfRule type="cellIs" dxfId="2830" priority="654" operator="between">
      <formula>15</formula>
      <formula>20</formula>
    </cfRule>
    <cfRule type="cellIs" dxfId="2829" priority="655" operator="between">
      <formula>10</formula>
      <formula>14.999</formula>
    </cfRule>
    <cfRule type="cellIs" dxfId="2828" priority="656" operator="between">
      <formula>5</formula>
      <formula>9.999</formula>
    </cfRule>
    <cfRule type="cellIs" dxfId="2827" priority="657" operator="between">
      <formula>0</formula>
      <formula>4.999</formula>
    </cfRule>
  </conditionalFormatting>
  <conditionalFormatting sqref="BP170">
    <cfRule type="cellIs" dxfId="2826" priority="649" operator="greaterThan">
      <formula>3</formula>
    </cfRule>
    <cfRule type="cellIs" dxfId="2825" priority="650" operator="lessThan">
      <formula>1</formula>
    </cfRule>
    <cfRule type="cellIs" dxfId="2824" priority="651" operator="equal">
      <formula>3</formula>
    </cfRule>
    <cfRule type="cellIs" dxfId="2823" priority="652" operator="equal">
      <formula>2</formula>
    </cfRule>
    <cfRule type="cellIs" dxfId="2822" priority="653" operator="equal">
      <formula>#REF!</formula>
    </cfRule>
  </conditionalFormatting>
  <conditionalFormatting sqref="BO171">
    <cfRule type="cellIs" dxfId="2821" priority="645" operator="between">
      <formula>15</formula>
      <formula>20</formula>
    </cfRule>
    <cfRule type="cellIs" dxfId="2820" priority="646" operator="between">
      <formula>10</formula>
      <formula>14.999</formula>
    </cfRule>
    <cfRule type="cellIs" dxfId="2819" priority="647" operator="between">
      <formula>5</formula>
      <formula>9.999</formula>
    </cfRule>
    <cfRule type="cellIs" dxfId="2818" priority="648" operator="between">
      <formula>0</formula>
      <formula>4.999</formula>
    </cfRule>
  </conditionalFormatting>
  <conditionalFormatting sqref="BP171">
    <cfRule type="cellIs" dxfId="2817" priority="640" operator="greaterThan">
      <formula>3</formula>
    </cfRule>
    <cfRule type="cellIs" dxfId="2816" priority="641" operator="lessThan">
      <formula>1</formula>
    </cfRule>
    <cfRule type="cellIs" dxfId="2815" priority="642" operator="equal">
      <formula>3</formula>
    </cfRule>
    <cfRule type="cellIs" dxfId="2814" priority="643" operator="equal">
      <formula>2</formula>
    </cfRule>
    <cfRule type="cellIs" dxfId="2813" priority="644" operator="equal">
      <formula>#REF!</formula>
    </cfRule>
  </conditionalFormatting>
  <conditionalFormatting sqref="BO172">
    <cfRule type="cellIs" dxfId="2812" priority="636" operator="between">
      <formula>15</formula>
      <formula>20</formula>
    </cfRule>
    <cfRule type="cellIs" dxfId="2811" priority="637" operator="between">
      <formula>10</formula>
      <formula>14.999</formula>
    </cfRule>
    <cfRule type="cellIs" dxfId="2810" priority="638" operator="between">
      <formula>5</formula>
      <formula>9.999</formula>
    </cfRule>
    <cfRule type="cellIs" dxfId="2809" priority="639" operator="between">
      <formula>0</formula>
      <formula>4.999</formula>
    </cfRule>
  </conditionalFormatting>
  <conditionalFormatting sqref="BP172">
    <cfRule type="cellIs" dxfId="2808" priority="631" operator="greaterThan">
      <formula>3</formula>
    </cfRule>
    <cfRule type="cellIs" dxfId="2807" priority="632" operator="lessThan">
      <formula>1</formula>
    </cfRule>
    <cfRule type="cellIs" dxfId="2806" priority="633" operator="equal">
      <formula>3</formula>
    </cfRule>
    <cfRule type="cellIs" dxfId="2805" priority="634" operator="equal">
      <formula>2</formula>
    </cfRule>
    <cfRule type="cellIs" dxfId="2804" priority="635" operator="equal">
      <formula>#REF!</formula>
    </cfRule>
  </conditionalFormatting>
  <conditionalFormatting sqref="BO185:BO186">
    <cfRule type="cellIs" dxfId="2803" priority="627" operator="between">
      <formula>15</formula>
      <formula>20</formula>
    </cfRule>
    <cfRule type="cellIs" dxfId="2802" priority="628" operator="between">
      <formula>10</formula>
      <formula>14.999</formula>
    </cfRule>
    <cfRule type="cellIs" dxfId="2801" priority="629" operator="between">
      <formula>5</formula>
      <formula>9.999</formula>
    </cfRule>
    <cfRule type="cellIs" dxfId="2800" priority="630" operator="between">
      <formula>0</formula>
      <formula>4.999</formula>
    </cfRule>
  </conditionalFormatting>
  <conditionalFormatting sqref="BP185:BP186">
    <cfRule type="cellIs" dxfId="2799" priority="622" operator="greaterThan">
      <formula>3</formula>
    </cfRule>
    <cfRule type="cellIs" dxfId="2798" priority="623" operator="lessThan">
      <formula>1</formula>
    </cfRule>
    <cfRule type="cellIs" dxfId="2797" priority="624" operator="equal">
      <formula>3</formula>
    </cfRule>
    <cfRule type="cellIs" dxfId="2796" priority="625" operator="equal">
      <formula>2</formula>
    </cfRule>
    <cfRule type="cellIs" dxfId="2795" priority="626" operator="equal">
      <formula>#REF!</formula>
    </cfRule>
  </conditionalFormatting>
  <conditionalFormatting sqref="AK185:AN186">
    <cfRule type="containsText" dxfId="2794" priority="618" operator="containsText" text="ggggggggggggggg">
      <formula>NOT(ISERROR(SEARCH("ggggggggggggggg",AK185)))</formula>
    </cfRule>
    <cfRule type="containsText" dxfId="2793" priority="619" operator="containsText" text="gggggggggg">
      <formula>NOT(ISERROR(SEARCH("gggggggggg",AK185)))</formula>
    </cfRule>
    <cfRule type="containsText" dxfId="2792" priority="620" operator="containsText" text="ggggg">
      <formula>NOT(ISERROR(SEARCH("ggggg",AK185)))</formula>
    </cfRule>
    <cfRule type="containsText" dxfId="2791" priority="621" operator="containsText" text="g">
      <formula>NOT(ISERROR(SEARCH("g",AK185)))</formula>
    </cfRule>
  </conditionalFormatting>
  <conditionalFormatting sqref="AP185:AP186">
    <cfRule type="cellIs" dxfId="2790" priority="614" operator="between">
      <formula>15</formula>
      <formula>20</formula>
    </cfRule>
    <cfRule type="cellIs" dxfId="2789" priority="615" operator="between">
      <formula>10</formula>
      <formula>14.999</formula>
    </cfRule>
    <cfRule type="cellIs" dxfId="2788" priority="616" operator="between">
      <formula>5</formula>
      <formula>9.999</formula>
    </cfRule>
    <cfRule type="cellIs" dxfId="2787" priority="617" operator="between">
      <formula>0.001</formula>
      <formula>4.999</formula>
    </cfRule>
  </conditionalFormatting>
  <conditionalFormatting sqref="AV165:AV168">
    <cfRule type="beginsWith" dxfId="2786" priority="612" operator="beginsWith" text="?">
      <formula>LEFT(AV165,LEN("?"))="?"</formula>
    </cfRule>
    <cfRule type="beginsWith" dxfId="2785" priority="613" operator="beginsWith" text="Néant">
      <formula>LEFT(AV165,LEN("Néant"))="Néant"</formula>
    </cfRule>
  </conditionalFormatting>
  <conditionalFormatting sqref="AV165:AV168">
    <cfRule type="cellIs" dxfId="2784" priority="609" operator="equal">
      <formula>3</formula>
    </cfRule>
    <cfRule type="cellIs" dxfId="2783" priority="610" operator="equal">
      <formula>2</formula>
    </cfRule>
    <cfRule type="cellIs" dxfId="2782" priority="611" operator="equal">
      <formula>1</formula>
    </cfRule>
  </conditionalFormatting>
  <conditionalFormatting sqref="BO174">
    <cfRule type="cellIs" dxfId="2781" priority="605" operator="between">
      <formula>15</formula>
      <formula>20</formula>
    </cfRule>
    <cfRule type="cellIs" dxfId="2780" priority="606" operator="between">
      <formula>10</formula>
      <formula>14.999</formula>
    </cfRule>
    <cfRule type="cellIs" dxfId="2779" priority="607" operator="between">
      <formula>5</formula>
      <formula>9.999</formula>
    </cfRule>
    <cfRule type="cellIs" dxfId="2778" priority="608" operator="between">
      <formula>0</formula>
      <formula>4.999</formula>
    </cfRule>
  </conditionalFormatting>
  <conditionalFormatting sqref="BP174">
    <cfRule type="cellIs" dxfId="2777" priority="600" operator="greaterThan">
      <formula>3</formula>
    </cfRule>
    <cfRule type="cellIs" dxfId="2776" priority="601" operator="lessThan">
      <formula>1</formula>
    </cfRule>
    <cfRule type="cellIs" dxfId="2775" priority="602" operator="equal">
      <formula>3</formula>
    </cfRule>
    <cfRule type="cellIs" dxfId="2774" priority="603" operator="equal">
      <formula>2</formula>
    </cfRule>
    <cfRule type="cellIs" dxfId="2773" priority="604" operator="equal">
      <formula>#REF!</formula>
    </cfRule>
  </conditionalFormatting>
  <conditionalFormatting sqref="BO175">
    <cfRule type="cellIs" dxfId="2772" priority="596" operator="between">
      <formula>15</formula>
      <formula>20</formula>
    </cfRule>
    <cfRule type="cellIs" dxfId="2771" priority="597" operator="between">
      <formula>10</formula>
      <formula>14.999</formula>
    </cfRule>
    <cfRule type="cellIs" dxfId="2770" priority="598" operator="between">
      <formula>5</formula>
      <formula>9.999</formula>
    </cfRule>
    <cfRule type="cellIs" dxfId="2769" priority="599" operator="between">
      <formula>0</formula>
      <formula>4.999</formula>
    </cfRule>
  </conditionalFormatting>
  <conditionalFormatting sqref="BP175">
    <cfRule type="cellIs" dxfId="2768" priority="591" operator="greaterThan">
      <formula>3</formula>
    </cfRule>
    <cfRule type="cellIs" dxfId="2767" priority="592" operator="lessThan">
      <formula>1</formula>
    </cfRule>
    <cfRule type="cellIs" dxfId="2766" priority="593" operator="equal">
      <formula>3</formula>
    </cfRule>
    <cfRule type="cellIs" dxfId="2765" priority="594" operator="equal">
      <formula>2</formula>
    </cfRule>
    <cfRule type="cellIs" dxfId="2764" priority="595" operator="equal">
      <formula>#REF!</formula>
    </cfRule>
  </conditionalFormatting>
  <conditionalFormatting sqref="BO176">
    <cfRule type="cellIs" dxfId="2763" priority="587" operator="between">
      <formula>15</formula>
      <formula>20</formula>
    </cfRule>
    <cfRule type="cellIs" dxfId="2762" priority="588" operator="between">
      <formula>10</formula>
      <formula>14.999</formula>
    </cfRule>
    <cfRule type="cellIs" dxfId="2761" priority="589" operator="between">
      <formula>5</formula>
      <formula>9.999</formula>
    </cfRule>
    <cfRule type="cellIs" dxfId="2760" priority="590" operator="between">
      <formula>0</formula>
      <formula>4.999</formula>
    </cfRule>
  </conditionalFormatting>
  <conditionalFormatting sqref="BP176">
    <cfRule type="cellIs" dxfId="2759" priority="582" operator="greaterThan">
      <formula>3</formula>
    </cfRule>
    <cfRule type="cellIs" dxfId="2758" priority="583" operator="lessThan">
      <formula>1</formula>
    </cfRule>
    <cfRule type="cellIs" dxfId="2757" priority="584" operator="equal">
      <formula>3</formula>
    </cfRule>
    <cfRule type="cellIs" dxfId="2756" priority="585" operator="equal">
      <formula>2</formula>
    </cfRule>
    <cfRule type="cellIs" dxfId="2755" priority="586" operator="equal">
      <formula>#REF!</formula>
    </cfRule>
  </conditionalFormatting>
  <conditionalFormatting sqref="BO177">
    <cfRule type="cellIs" dxfId="2754" priority="578" operator="between">
      <formula>15</formula>
      <formula>20</formula>
    </cfRule>
    <cfRule type="cellIs" dxfId="2753" priority="579" operator="between">
      <formula>10</formula>
      <formula>14.999</formula>
    </cfRule>
    <cfRule type="cellIs" dxfId="2752" priority="580" operator="between">
      <formula>5</formula>
      <formula>9.999</formula>
    </cfRule>
    <cfRule type="cellIs" dxfId="2751" priority="581" operator="between">
      <formula>0</formula>
      <formula>4.999</formula>
    </cfRule>
  </conditionalFormatting>
  <conditionalFormatting sqref="BP177">
    <cfRule type="cellIs" dxfId="2750" priority="573" operator="greaterThan">
      <formula>3</formula>
    </cfRule>
    <cfRule type="cellIs" dxfId="2749" priority="574" operator="lessThan">
      <formula>1</formula>
    </cfRule>
    <cfRule type="cellIs" dxfId="2748" priority="575" operator="equal">
      <formula>3</formula>
    </cfRule>
    <cfRule type="cellIs" dxfId="2747" priority="576" operator="equal">
      <formula>2</formula>
    </cfRule>
    <cfRule type="cellIs" dxfId="2746" priority="577" operator="equal">
      <formula>#REF!</formula>
    </cfRule>
  </conditionalFormatting>
  <conditionalFormatting sqref="BO179">
    <cfRule type="cellIs" dxfId="2745" priority="569" operator="between">
      <formula>15</formula>
      <formula>20</formula>
    </cfRule>
    <cfRule type="cellIs" dxfId="2744" priority="570" operator="between">
      <formula>10</formula>
      <formula>14.999</formula>
    </cfRule>
    <cfRule type="cellIs" dxfId="2743" priority="571" operator="between">
      <formula>5</formula>
      <formula>9.999</formula>
    </cfRule>
    <cfRule type="cellIs" dxfId="2742" priority="572" operator="between">
      <formula>0</formula>
      <formula>4.999</formula>
    </cfRule>
  </conditionalFormatting>
  <conditionalFormatting sqref="BP179">
    <cfRule type="cellIs" dxfId="2741" priority="564" operator="greaterThan">
      <formula>3</formula>
    </cfRule>
    <cfRule type="cellIs" dxfId="2740" priority="565" operator="lessThan">
      <formula>1</formula>
    </cfRule>
    <cfRule type="cellIs" dxfId="2739" priority="566" operator="equal">
      <formula>3</formula>
    </cfRule>
    <cfRule type="cellIs" dxfId="2738" priority="567" operator="equal">
      <formula>2</formula>
    </cfRule>
    <cfRule type="cellIs" dxfId="2737" priority="568" operator="equal">
      <formula>#REF!</formula>
    </cfRule>
  </conditionalFormatting>
  <conditionalFormatting sqref="BO180">
    <cfRule type="cellIs" dxfId="2736" priority="560" operator="between">
      <formula>15</formula>
      <formula>20</formula>
    </cfRule>
    <cfRule type="cellIs" dxfId="2735" priority="561" operator="between">
      <formula>10</formula>
      <formula>14.999</formula>
    </cfRule>
    <cfRule type="cellIs" dxfId="2734" priority="562" operator="between">
      <formula>5</formula>
      <formula>9.999</formula>
    </cfRule>
    <cfRule type="cellIs" dxfId="2733" priority="563" operator="between">
      <formula>0</formula>
      <formula>4.999</formula>
    </cfRule>
  </conditionalFormatting>
  <conditionalFormatting sqref="BP180">
    <cfRule type="cellIs" dxfId="2732" priority="555" operator="greaterThan">
      <formula>3</formula>
    </cfRule>
    <cfRule type="cellIs" dxfId="2731" priority="556" operator="lessThan">
      <formula>1</formula>
    </cfRule>
    <cfRule type="cellIs" dxfId="2730" priority="557" operator="equal">
      <formula>3</formula>
    </cfRule>
    <cfRule type="cellIs" dxfId="2729" priority="558" operator="equal">
      <formula>2</formula>
    </cfRule>
    <cfRule type="cellIs" dxfId="2728" priority="559" operator="equal">
      <formula>#REF!</formula>
    </cfRule>
  </conditionalFormatting>
  <conditionalFormatting sqref="BO181">
    <cfRule type="cellIs" dxfId="2727" priority="551" operator="between">
      <formula>15</formula>
      <formula>20</formula>
    </cfRule>
    <cfRule type="cellIs" dxfId="2726" priority="552" operator="between">
      <formula>10</formula>
      <formula>14.999</formula>
    </cfRule>
    <cfRule type="cellIs" dxfId="2725" priority="553" operator="between">
      <formula>5</formula>
      <formula>9.999</formula>
    </cfRule>
    <cfRule type="cellIs" dxfId="2724" priority="554" operator="between">
      <formula>0</formula>
      <formula>4.999</formula>
    </cfRule>
  </conditionalFormatting>
  <conditionalFormatting sqref="BP181">
    <cfRule type="cellIs" dxfId="2723" priority="546" operator="greaterThan">
      <formula>3</formula>
    </cfRule>
    <cfRule type="cellIs" dxfId="2722" priority="547" operator="lessThan">
      <formula>1</formula>
    </cfRule>
    <cfRule type="cellIs" dxfId="2721" priority="548" operator="equal">
      <formula>3</formula>
    </cfRule>
    <cfRule type="cellIs" dxfId="2720" priority="549" operator="equal">
      <formula>2</formula>
    </cfRule>
    <cfRule type="cellIs" dxfId="2719" priority="550" operator="equal">
      <formula>#REF!</formula>
    </cfRule>
  </conditionalFormatting>
  <conditionalFormatting sqref="BO182">
    <cfRule type="cellIs" dxfId="2718" priority="542" operator="between">
      <formula>15</formula>
      <formula>20</formula>
    </cfRule>
    <cfRule type="cellIs" dxfId="2717" priority="543" operator="between">
      <formula>10</formula>
      <formula>14.999</formula>
    </cfRule>
    <cfRule type="cellIs" dxfId="2716" priority="544" operator="between">
      <formula>5</formula>
      <formula>9.999</formula>
    </cfRule>
    <cfRule type="cellIs" dxfId="2715" priority="545" operator="between">
      <formula>0</formula>
      <formula>4.999</formula>
    </cfRule>
  </conditionalFormatting>
  <conditionalFormatting sqref="BP182">
    <cfRule type="cellIs" dxfId="2714" priority="537" operator="greaterThan">
      <formula>3</formula>
    </cfRule>
    <cfRule type="cellIs" dxfId="2713" priority="538" operator="lessThan">
      <formula>1</formula>
    </cfRule>
    <cfRule type="cellIs" dxfId="2712" priority="539" operator="equal">
      <formula>3</formula>
    </cfRule>
    <cfRule type="cellIs" dxfId="2711" priority="540" operator="equal">
      <formula>2</formula>
    </cfRule>
    <cfRule type="cellIs" dxfId="2710" priority="541" operator="equal">
      <formula>#REF!</formula>
    </cfRule>
  </conditionalFormatting>
  <conditionalFormatting sqref="BO192">
    <cfRule type="cellIs" dxfId="2709" priority="533" operator="between">
      <formula>15</formula>
      <formula>20</formula>
    </cfRule>
    <cfRule type="cellIs" dxfId="2708" priority="534" operator="between">
      <formula>10</formula>
      <formula>14.999</formula>
    </cfRule>
    <cfRule type="cellIs" dxfId="2707" priority="535" operator="between">
      <formula>5</formula>
      <formula>9.999</formula>
    </cfRule>
    <cfRule type="cellIs" dxfId="2706" priority="536" operator="between">
      <formula>0</formula>
      <formula>4.999</formula>
    </cfRule>
  </conditionalFormatting>
  <conditionalFormatting sqref="BP192">
    <cfRule type="cellIs" dxfId="2705" priority="528" operator="greaterThan">
      <formula>3</formula>
    </cfRule>
    <cfRule type="cellIs" dxfId="2704" priority="529" operator="lessThan">
      <formula>1</formula>
    </cfRule>
    <cfRule type="cellIs" dxfId="2703" priority="530" operator="equal">
      <formula>3</formula>
    </cfRule>
    <cfRule type="cellIs" dxfId="2702" priority="531" operator="equal">
      <formula>2</formula>
    </cfRule>
    <cfRule type="cellIs" dxfId="2701" priority="532" operator="equal">
      <formula>#REF!</formula>
    </cfRule>
  </conditionalFormatting>
  <conditionalFormatting sqref="BO193">
    <cfRule type="cellIs" dxfId="2700" priority="524" operator="between">
      <formula>15</formula>
      <formula>20</formula>
    </cfRule>
    <cfRule type="cellIs" dxfId="2699" priority="525" operator="between">
      <formula>10</formula>
      <formula>14.999</formula>
    </cfRule>
    <cfRule type="cellIs" dxfId="2698" priority="526" operator="between">
      <formula>5</formula>
      <formula>9.999</formula>
    </cfRule>
    <cfRule type="cellIs" dxfId="2697" priority="527" operator="between">
      <formula>0</formula>
      <formula>4.999</formula>
    </cfRule>
  </conditionalFormatting>
  <conditionalFormatting sqref="BP193">
    <cfRule type="cellIs" dxfId="2696" priority="519" operator="greaterThan">
      <formula>3</formula>
    </cfRule>
    <cfRule type="cellIs" dxfId="2695" priority="520" operator="lessThan">
      <formula>1</formula>
    </cfRule>
    <cfRule type="cellIs" dxfId="2694" priority="521" operator="equal">
      <formula>3</formula>
    </cfRule>
    <cfRule type="cellIs" dxfId="2693" priority="522" operator="equal">
      <formula>2</formula>
    </cfRule>
    <cfRule type="cellIs" dxfId="2692" priority="523" operator="equal">
      <formula>#REF!</formula>
    </cfRule>
  </conditionalFormatting>
  <conditionalFormatting sqref="BO194">
    <cfRule type="cellIs" dxfId="2691" priority="515" operator="between">
      <formula>15</formula>
      <formula>20</formula>
    </cfRule>
    <cfRule type="cellIs" dxfId="2690" priority="516" operator="between">
      <formula>10</formula>
      <formula>14.999</formula>
    </cfRule>
    <cfRule type="cellIs" dxfId="2689" priority="517" operator="between">
      <formula>5</formula>
      <formula>9.999</formula>
    </cfRule>
    <cfRule type="cellIs" dxfId="2688" priority="518" operator="between">
      <formula>0</formula>
      <formula>4.999</formula>
    </cfRule>
  </conditionalFormatting>
  <conditionalFormatting sqref="BP194">
    <cfRule type="cellIs" dxfId="2687" priority="510" operator="greaterThan">
      <formula>3</formula>
    </cfRule>
    <cfRule type="cellIs" dxfId="2686" priority="511" operator="lessThan">
      <formula>1</formula>
    </cfRule>
    <cfRule type="cellIs" dxfId="2685" priority="512" operator="equal">
      <formula>3</formula>
    </cfRule>
    <cfRule type="cellIs" dxfId="2684" priority="513" operator="equal">
      <formula>2</formula>
    </cfRule>
    <cfRule type="cellIs" dxfId="2683" priority="514" operator="equal">
      <formula>#REF!</formula>
    </cfRule>
  </conditionalFormatting>
  <conditionalFormatting sqref="BO195">
    <cfRule type="cellIs" dxfId="2682" priority="506" operator="between">
      <formula>15</formula>
      <formula>20</formula>
    </cfRule>
    <cfRule type="cellIs" dxfId="2681" priority="507" operator="between">
      <formula>10</formula>
      <formula>14.999</formula>
    </cfRule>
    <cfRule type="cellIs" dxfId="2680" priority="508" operator="between">
      <formula>5</formula>
      <formula>9.999</formula>
    </cfRule>
    <cfRule type="cellIs" dxfId="2679" priority="509" operator="between">
      <formula>0</formula>
      <formula>4.999</formula>
    </cfRule>
  </conditionalFormatting>
  <conditionalFormatting sqref="BP195">
    <cfRule type="cellIs" dxfId="2678" priority="501" operator="greaterThan">
      <formula>3</formula>
    </cfRule>
    <cfRule type="cellIs" dxfId="2677" priority="502" operator="lessThan">
      <formula>1</formula>
    </cfRule>
    <cfRule type="cellIs" dxfId="2676" priority="503" operator="equal">
      <formula>3</formula>
    </cfRule>
    <cfRule type="cellIs" dxfId="2675" priority="504" operator="equal">
      <formula>2</formula>
    </cfRule>
    <cfRule type="cellIs" dxfId="2674" priority="505" operator="equal">
      <formula>#REF!</formula>
    </cfRule>
  </conditionalFormatting>
  <conditionalFormatting sqref="BO197">
    <cfRule type="cellIs" dxfId="2673" priority="497" operator="between">
      <formula>15</formula>
      <formula>20</formula>
    </cfRule>
    <cfRule type="cellIs" dxfId="2672" priority="498" operator="between">
      <formula>10</formula>
      <formula>14.999</formula>
    </cfRule>
    <cfRule type="cellIs" dxfId="2671" priority="499" operator="between">
      <formula>5</formula>
      <formula>9.999</formula>
    </cfRule>
    <cfRule type="cellIs" dxfId="2670" priority="500" operator="between">
      <formula>0</formula>
      <formula>4.999</formula>
    </cfRule>
  </conditionalFormatting>
  <conditionalFormatting sqref="BP197">
    <cfRule type="cellIs" dxfId="2669" priority="492" operator="greaterThan">
      <formula>3</formula>
    </cfRule>
    <cfRule type="cellIs" dxfId="2668" priority="493" operator="lessThan">
      <formula>1</formula>
    </cfRule>
    <cfRule type="cellIs" dxfId="2667" priority="494" operator="equal">
      <formula>3</formula>
    </cfRule>
    <cfRule type="cellIs" dxfId="2666" priority="495" operator="equal">
      <formula>2</formula>
    </cfRule>
    <cfRule type="cellIs" dxfId="2665" priority="496" operator="equal">
      <formula>#REF!</formula>
    </cfRule>
  </conditionalFormatting>
  <conditionalFormatting sqref="BO198">
    <cfRule type="cellIs" dxfId="2664" priority="488" operator="between">
      <formula>15</formula>
      <formula>20</formula>
    </cfRule>
    <cfRule type="cellIs" dxfId="2663" priority="489" operator="between">
      <formula>10</formula>
      <formula>14.999</formula>
    </cfRule>
    <cfRule type="cellIs" dxfId="2662" priority="490" operator="between">
      <formula>5</formula>
      <formula>9.999</formula>
    </cfRule>
    <cfRule type="cellIs" dxfId="2661" priority="491" operator="between">
      <formula>0</formula>
      <formula>4.999</formula>
    </cfRule>
  </conditionalFormatting>
  <conditionalFormatting sqref="BP198">
    <cfRule type="cellIs" dxfId="2660" priority="483" operator="greaterThan">
      <formula>3</formula>
    </cfRule>
    <cfRule type="cellIs" dxfId="2659" priority="484" operator="lessThan">
      <formula>1</formula>
    </cfRule>
    <cfRule type="cellIs" dxfId="2658" priority="485" operator="equal">
      <formula>3</formula>
    </cfRule>
    <cfRule type="cellIs" dxfId="2657" priority="486" operator="equal">
      <formula>2</formula>
    </cfRule>
    <cfRule type="cellIs" dxfId="2656" priority="487" operator="equal">
      <formula>#REF!</formula>
    </cfRule>
  </conditionalFormatting>
  <conditionalFormatting sqref="BO199">
    <cfRule type="cellIs" dxfId="2655" priority="479" operator="between">
      <formula>15</formula>
      <formula>20</formula>
    </cfRule>
    <cfRule type="cellIs" dxfId="2654" priority="480" operator="between">
      <formula>10</formula>
      <formula>14.999</formula>
    </cfRule>
    <cfRule type="cellIs" dxfId="2653" priority="481" operator="between">
      <formula>5</formula>
      <formula>9.999</formula>
    </cfRule>
    <cfRule type="cellIs" dxfId="2652" priority="482" operator="between">
      <formula>0</formula>
      <formula>4.999</formula>
    </cfRule>
  </conditionalFormatting>
  <conditionalFormatting sqref="BP199">
    <cfRule type="cellIs" dxfId="2651" priority="474" operator="greaterThan">
      <formula>3</formula>
    </cfRule>
    <cfRule type="cellIs" dxfId="2650" priority="475" operator="lessThan">
      <formula>1</formula>
    </cfRule>
    <cfRule type="cellIs" dxfId="2649" priority="476" operator="equal">
      <formula>3</formula>
    </cfRule>
    <cfRule type="cellIs" dxfId="2648" priority="477" operator="equal">
      <formula>2</formula>
    </cfRule>
    <cfRule type="cellIs" dxfId="2647" priority="478" operator="equal">
      <formula>#REF!</formula>
    </cfRule>
  </conditionalFormatting>
  <conditionalFormatting sqref="BO200">
    <cfRule type="cellIs" dxfId="2646" priority="470" operator="between">
      <formula>15</formula>
      <formula>20</formula>
    </cfRule>
    <cfRule type="cellIs" dxfId="2645" priority="471" operator="between">
      <formula>10</formula>
      <formula>14.999</formula>
    </cfRule>
    <cfRule type="cellIs" dxfId="2644" priority="472" operator="between">
      <formula>5</formula>
      <formula>9.999</formula>
    </cfRule>
    <cfRule type="cellIs" dxfId="2643" priority="473" operator="between">
      <formula>0</formula>
      <formula>4.999</formula>
    </cfRule>
  </conditionalFormatting>
  <conditionalFormatting sqref="BP200">
    <cfRule type="cellIs" dxfId="2642" priority="465" operator="greaterThan">
      <formula>3</formula>
    </cfRule>
    <cfRule type="cellIs" dxfId="2641" priority="466" operator="lessThan">
      <formula>1</formula>
    </cfRule>
    <cfRule type="cellIs" dxfId="2640" priority="467" operator="equal">
      <formula>3</formula>
    </cfRule>
    <cfRule type="cellIs" dxfId="2639" priority="468" operator="equal">
      <formula>2</formula>
    </cfRule>
    <cfRule type="cellIs" dxfId="2638" priority="469" operator="equal">
      <formula>#REF!</formula>
    </cfRule>
  </conditionalFormatting>
  <conditionalFormatting sqref="BO202">
    <cfRule type="cellIs" dxfId="2637" priority="461" operator="between">
      <formula>15</formula>
      <formula>20</formula>
    </cfRule>
    <cfRule type="cellIs" dxfId="2636" priority="462" operator="between">
      <formula>10</formula>
      <formula>14.999</formula>
    </cfRule>
    <cfRule type="cellIs" dxfId="2635" priority="463" operator="between">
      <formula>5</formula>
      <formula>9.999</formula>
    </cfRule>
    <cfRule type="cellIs" dxfId="2634" priority="464" operator="between">
      <formula>0</formula>
      <formula>4.999</formula>
    </cfRule>
  </conditionalFormatting>
  <conditionalFormatting sqref="BP202">
    <cfRule type="cellIs" dxfId="2633" priority="456" operator="greaterThan">
      <formula>3</formula>
    </cfRule>
    <cfRule type="cellIs" dxfId="2632" priority="457" operator="lessThan">
      <formula>1</formula>
    </cfRule>
    <cfRule type="cellIs" dxfId="2631" priority="458" operator="equal">
      <formula>3</formula>
    </cfRule>
    <cfRule type="cellIs" dxfId="2630" priority="459" operator="equal">
      <formula>2</formula>
    </cfRule>
    <cfRule type="cellIs" dxfId="2629" priority="460" operator="equal">
      <formula>#REF!</formula>
    </cfRule>
  </conditionalFormatting>
  <conditionalFormatting sqref="BO203">
    <cfRule type="cellIs" dxfId="2628" priority="452" operator="between">
      <formula>15</formula>
      <formula>20</formula>
    </cfRule>
    <cfRule type="cellIs" dxfId="2627" priority="453" operator="between">
      <formula>10</formula>
      <formula>14.999</formula>
    </cfRule>
    <cfRule type="cellIs" dxfId="2626" priority="454" operator="between">
      <formula>5</formula>
      <formula>9.999</formula>
    </cfRule>
    <cfRule type="cellIs" dxfId="2625" priority="455" operator="between">
      <formula>0</formula>
      <formula>4.999</formula>
    </cfRule>
  </conditionalFormatting>
  <conditionalFormatting sqref="BP203">
    <cfRule type="cellIs" dxfId="2624" priority="447" operator="greaterThan">
      <formula>3</formula>
    </cfRule>
    <cfRule type="cellIs" dxfId="2623" priority="448" operator="lessThan">
      <formula>1</formula>
    </cfRule>
    <cfRule type="cellIs" dxfId="2622" priority="449" operator="equal">
      <formula>3</formula>
    </cfRule>
    <cfRule type="cellIs" dxfId="2621" priority="450" operator="equal">
      <formula>2</formula>
    </cfRule>
    <cfRule type="cellIs" dxfId="2620" priority="451" operator="equal">
      <formula>#REF!</formula>
    </cfRule>
  </conditionalFormatting>
  <conditionalFormatting sqref="BO204">
    <cfRule type="cellIs" dxfId="2619" priority="443" operator="between">
      <formula>15</formula>
      <formula>20</formula>
    </cfRule>
    <cfRule type="cellIs" dxfId="2618" priority="444" operator="between">
      <formula>10</formula>
      <formula>14.999</formula>
    </cfRule>
    <cfRule type="cellIs" dxfId="2617" priority="445" operator="between">
      <formula>5</formula>
      <formula>9.999</formula>
    </cfRule>
    <cfRule type="cellIs" dxfId="2616" priority="446" operator="between">
      <formula>0</formula>
      <formula>4.999</formula>
    </cfRule>
  </conditionalFormatting>
  <conditionalFormatting sqref="BP204">
    <cfRule type="cellIs" dxfId="2615" priority="438" operator="greaterThan">
      <formula>3</formula>
    </cfRule>
    <cfRule type="cellIs" dxfId="2614" priority="439" operator="lessThan">
      <formula>1</formula>
    </cfRule>
    <cfRule type="cellIs" dxfId="2613" priority="440" operator="equal">
      <formula>3</formula>
    </cfRule>
    <cfRule type="cellIs" dxfId="2612" priority="441" operator="equal">
      <formula>2</formula>
    </cfRule>
    <cfRule type="cellIs" dxfId="2611" priority="442" operator="equal">
      <formula>#REF!</formula>
    </cfRule>
  </conditionalFormatting>
  <conditionalFormatting sqref="BO205">
    <cfRule type="cellIs" dxfId="2610" priority="434" operator="between">
      <formula>15</formula>
      <formula>20</formula>
    </cfRule>
    <cfRule type="cellIs" dxfId="2609" priority="435" operator="between">
      <formula>10</formula>
      <formula>14.999</formula>
    </cfRule>
    <cfRule type="cellIs" dxfId="2608" priority="436" operator="between">
      <formula>5</formula>
      <formula>9.999</formula>
    </cfRule>
    <cfRule type="cellIs" dxfId="2607" priority="437" operator="between">
      <formula>0</formula>
      <formula>4.999</formula>
    </cfRule>
  </conditionalFormatting>
  <conditionalFormatting sqref="BP205">
    <cfRule type="cellIs" dxfId="2606" priority="429" operator="greaterThan">
      <formula>3</formula>
    </cfRule>
    <cfRule type="cellIs" dxfId="2605" priority="430" operator="lessThan">
      <formula>1</formula>
    </cfRule>
    <cfRule type="cellIs" dxfId="2604" priority="431" operator="equal">
      <formula>3</formula>
    </cfRule>
    <cfRule type="cellIs" dxfId="2603" priority="432" operator="equal">
      <formula>2</formula>
    </cfRule>
    <cfRule type="cellIs" dxfId="2602" priority="433" operator="equal">
      <formula>#REF!</formula>
    </cfRule>
  </conditionalFormatting>
  <conditionalFormatting sqref="BO215">
    <cfRule type="cellIs" dxfId="2601" priority="425" operator="between">
      <formula>15</formula>
      <formula>20</formula>
    </cfRule>
    <cfRule type="cellIs" dxfId="2600" priority="426" operator="between">
      <formula>10</formula>
      <formula>14.999</formula>
    </cfRule>
    <cfRule type="cellIs" dxfId="2599" priority="427" operator="between">
      <formula>5</formula>
      <formula>9.999</formula>
    </cfRule>
    <cfRule type="cellIs" dxfId="2598" priority="428" operator="between">
      <formula>0</formula>
      <formula>4.999</formula>
    </cfRule>
  </conditionalFormatting>
  <conditionalFormatting sqref="BP215">
    <cfRule type="cellIs" dxfId="2597" priority="420" operator="greaterThan">
      <formula>3</formula>
    </cfRule>
    <cfRule type="cellIs" dxfId="2596" priority="421" operator="lessThan">
      <formula>1</formula>
    </cfRule>
    <cfRule type="cellIs" dxfId="2595" priority="422" operator="equal">
      <formula>3</formula>
    </cfRule>
    <cfRule type="cellIs" dxfId="2594" priority="423" operator="equal">
      <formula>2</formula>
    </cfRule>
    <cfRule type="cellIs" dxfId="2593" priority="424" operator="equal">
      <formula>#REF!</formula>
    </cfRule>
  </conditionalFormatting>
  <conditionalFormatting sqref="BO216">
    <cfRule type="cellIs" dxfId="2592" priority="416" operator="between">
      <formula>15</formula>
      <formula>20</formula>
    </cfRule>
    <cfRule type="cellIs" dxfId="2591" priority="417" operator="between">
      <formula>10</formula>
      <formula>14.999</formula>
    </cfRule>
    <cfRule type="cellIs" dxfId="2590" priority="418" operator="between">
      <formula>5</formula>
      <formula>9.999</formula>
    </cfRule>
    <cfRule type="cellIs" dxfId="2589" priority="419" operator="between">
      <formula>0</formula>
      <formula>4.999</formula>
    </cfRule>
  </conditionalFormatting>
  <conditionalFormatting sqref="BP216">
    <cfRule type="cellIs" dxfId="2588" priority="411" operator="greaterThan">
      <formula>3</formula>
    </cfRule>
    <cfRule type="cellIs" dxfId="2587" priority="412" operator="lessThan">
      <formula>1</formula>
    </cfRule>
    <cfRule type="cellIs" dxfId="2586" priority="413" operator="equal">
      <formula>3</formula>
    </cfRule>
    <cfRule type="cellIs" dxfId="2585" priority="414" operator="equal">
      <formula>2</formula>
    </cfRule>
    <cfRule type="cellIs" dxfId="2584" priority="415" operator="equal">
      <formula>#REF!</formula>
    </cfRule>
  </conditionalFormatting>
  <conditionalFormatting sqref="BO217">
    <cfRule type="cellIs" dxfId="2583" priority="407" operator="between">
      <formula>15</formula>
      <formula>20</formula>
    </cfRule>
    <cfRule type="cellIs" dxfId="2582" priority="408" operator="between">
      <formula>10</formula>
      <formula>14.999</formula>
    </cfRule>
    <cfRule type="cellIs" dxfId="2581" priority="409" operator="between">
      <formula>5</formula>
      <formula>9.999</formula>
    </cfRule>
    <cfRule type="cellIs" dxfId="2580" priority="410" operator="between">
      <formula>0</formula>
      <formula>4.999</formula>
    </cfRule>
  </conditionalFormatting>
  <conditionalFormatting sqref="BP217">
    <cfRule type="cellIs" dxfId="2579" priority="402" operator="greaterThan">
      <formula>3</formula>
    </cfRule>
    <cfRule type="cellIs" dxfId="2578" priority="403" operator="lessThan">
      <formula>1</formula>
    </cfRule>
    <cfRule type="cellIs" dxfId="2577" priority="404" operator="equal">
      <formula>3</formula>
    </cfRule>
    <cfRule type="cellIs" dxfId="2576" priority="405" operator="equal">
      <formula>2</formula>
    </cfRule>
    <cfRule type="cellIs" dxfId="2575" priority="406" operator="equal">
      <formula>#REF!</formula>
    </cfRule>
  </conditionalFormatting>
  <conditionalFormatting sqref="BO218">
    <cfRule type="cellIs" dxfId="2574" priority="398" operator="between">
      <formula>15</formula>
      <formula>20</formula>
    </cfRule>
    <cfRule type="cellIs" dxfId="2573" priority="399" operator="between">
      <formula>10</formula>
      <formula>14.999</formula>
    </cfRule>
    <cfRule type="cellIs" dxfId="2572" priority="400" operator="between">
      <formula>5</formula>
      <formula>9.999</formula>
    </cfRule>
    <cfRule type="cellIs" dxfId="2571" priority="401" operator="between">
      <formula>0</formula>
      <formula>4.999</formula>
    </cfRule>
  </conditionalFormatting>
  <conditionalFormatting sqref="BP218">
    <cfRule type="cellIs" dxfId="2570" priority="393" operator="greaterThan">
      <formula>3</formula>
    </cfRule>
    <cfRule type="cellIs" dxfId="2569" priority="394" operator="lessThan">
      <formula>1</formula>
    </cfRule>
    <cfRule type="cellIs" dxfId="2568" priority="395" operator="equal">
      <formula>3</formula>
    </cfRule>
    <cfRule type="cellIs" dxfId="2567" priority="396" operator="equal">
      <formula>2</formula>
    </cfRule>
    <cfRule type="cellIs" dxfId="2566" priority="397" operator="equal">
      <formula>#REF!</formula>
    </cfRule>
  </conditionalFormatting>
  <conditionalFormatting sqref="BO220">
    <cfRule type="cellIs" dxfId="2565" priority="389" operator="between">
      <formula>15</formula>
      <formula>20</formula>
    </cfRule>
    <cfRule type="cellIs" dxfId="2564" priority="390" operator="between">
      <formula>10</formula>
      <formula>14.999</formula>
    </cfRule>
    <cfRule type="cellIs" dxfId="2563" priority="391" operator="between">
      <formula>5</formula>
      <formula>9.999</formula>
    </cfRule>
    <cfRule type="cellIs" dxfId="2562" priority="392" operator="between">
      <formula>0</formula>
      <formula>4.999</formula>
    </cfRule>
  </conditionalFormatting>
  <conditionalFormatting sqref="BP220">
    <cfRule type="cellIs" dxfId="2561" priority="384" operator="greaterThan">
      <formula>3</formula>
    </cfRule>
    <cfRule type="cellIs" dxfId="2560" priority="385" operator="lessThan">
      <formula>1</formula>
    </cfRule>
    <cfRule type="cellIs" dxfId="2559" priority="386" operator="equal">
      <formula>3</formula>
    </cfRule>
    <cfRule type="cellIs" dxfId="2558" priority="387" operator="equal">
      <formula>2</formula>
    </cfRule>
    <cfRule type="cellIs" dxfId="2557" priority="388" operator="equal">
      <formula>#REF!</formula>
    </cfRule>
  </conditionalFormatting>
  <conditionalFormatting sqref="BO221">
    <cfRule type="cellIs" dxfId="2556" priority="380" operator="between">
      <formula>15</formula>
      <formula>20</formula>
    </cfRule>
    <cfRule type="cellIs" dxfId="2555" priority="381" operator="between">
      <formula>10</formula>
      <formula>14.999</formula>
    </cfRule>
    <cfRule type="cellIs" dxfId="2554" priority="382" operator="between">
      <formula>5</formula>
      <formula>9.999</formula>
    </cfRule>
    <cfRule type="cellIs" dxfId="2553" priority="383" operator="between">
      <formula>0</formula>
      <formula>4.999</formula>
    </cfRule>
  </conditionalFormatting>
  <conditionalFormatting sqref="BP221">
    <cfRule type="cellIs" dxfId="2552" priority="375" operator="greaterThan">
      <formula>3</formula>
    </cfRule>
    <cfRule type="cellIs" dxfId="2551" priority="376" operator="lessThan">
      <formula>1</formula>
    </cfRule>
    <cfRule type="cellIs" dxfId="2550" priority="377" operator="equal">
      <formula>3</formula>
    </cfRule>
    <cfRule type="cellIs" dxfId="2549" priority="378" operator="equal">
      <formula>2</formula>
    </cfRule>
    <cfRule type="cellIs" dxfId="2548" priority="379" operator="equal">
      <formula>#REF!</formula>
    </cfRule>
  </conditionalFormatting>
  <conditionalFormatting sqref="BO222">
    <cfRule type="cellIs" dxfId="2547" priority="371" operator="between">
      <formula>15</formula>
      <formula>20</formula>
    </cfRule>
    <cfRule type="cellIs" dxfId="2546" priority="372" operator="between">
      <formula>10</formula>
      <formula>14.999</formula>
    </cfRule>
    <cfRule type="cellIs" dxfId="2545" priority="373" operator="between">
      <formula>5</formula>
      <formula>9.999</formula>
    </cfRule>
    <cfRule type="cellIs" dxfId="2544" priority="374" operator="between">
      <formula>0</formula>
      <formula>4.999</formula>
    </cfRule>
  </conditionalFormatting>
  <conditionalFormatting sqref="BP222">
    <cfRule type="cellIs" dxfId="2543" priority="366" operator="greaterThan">
      <formula>3</formula>
    </cfRule>
    <cfRule type="cellIs" dxfId="2542" priority="367" operator="lessThan">
      <formula>1</formula>
    </cfRule>
    <cfRule type="cellIs" dxfId="2541" priority="368" operator="equal">
      <formula>3</formula>
    </cfRule>
    <cfRule type="cellIs" dxfId="2540" priority="369" operator="equal">
      <formula>2</formula>
    </cfRule>
    <cfRule type="cellIs" dxfId="2539" priority="370" operator="equal">
      <formula>#REF!</formula>
    </cfRule>
  </conditionalFormatting>
  <conditionalFormatting sqref="BO223">
    <cfRule type="cellIs" dxfId="2538" priority="362" operator="between">
      <formula>15</formula>
      <formula>20</formula>
    </cfRule>
    <cfRule type="cellIs" dxfId="2537" priority="363" operator="between">
      <formula>10</formula>
      <formula>14.999</formula>
    </cfRule>
    <cfRule type="cellIs" dxfId="2536" priority="364" operator="between">
      <formula>5</formula>
      <formula>9.999</formula>
    </cfRule>
    <cfRule type="cellIs" dxfId="2535" priority="365" operator="between">
      <formula>0</formula>
      <formula>4.999</formula>
    </cfRule>
  </conditionalFormatting>
  <conditionalFormatting sqref="BP223">
    <cfRule type="cellIs" dxfId="2534" priority="357" operator="greaterThan">
      <formula>3</formula>
    </cfRule>
    <cfRule type="cellIs" dxfId="2533" priority="358" operator="lessThan">
      <formula>1</formula>
    </cfRule>
    <cfRule type="cellIs" dxfId="2532" priority="359" operator="equal">
      <formula>3</formula>
    </cfRule>
    <cfRule type="cellIs" dxfId="2531" priority="360" operator="equal">
      <formula>2</formula>
    </cfRule>
    <cfRule type="cellIs" dxfId="2530" priority="361" operator="equal">
      <formula>#REF!</formula>
    </cfRule>
  </conditionalFormatting>
  <conditionalFormatting sqref="BO225">
    <cfRule type="cellIs" dxfId="2529" priority="353" operator="between">
      <formula>15</formula>
      <formula>20</formula>
    </cfRule>
    <cfRule type="cellIs" dxfId="2528" priority="354" operator="between">
      <formula>10</formula>
      <formula>14.999</formula>
    </cfRule>
    <cfRule type="cellIs" dxfId="2527" priority="355" operator="between">
      <formula>5</formula>
      <formula>9.999</formula>
    </cfRule>
    <cfRule type="cellIs" dxfId="2526" priority="356" operator="between">
      <formula>0</formula>
      <formula>4.999</formula>
    </cfRule>
  </conditionalFormatting>
  <conditionalFormatting sqref="BP225">
    <cfRule type="cellIs" dxfId="2525" priority="348" operator="greaterThan">
      <formula>3</formula>
    </cfRule>
    <cfRule type="cellIs" dxfId="2524" priority="349" operator="lessThan">
      <formula>1</formula>
    </cfRule>
    <cfRule type="cellIs" dxfId="2523" priority="350" operator="equal">
      <formula>3</formula>
    </cfRule>
    <cfRule type="cellIs" dxfId="2522" priority="351" operator="equal">
      <formula>2</formula>
    </cfRule>
    <cfRule type="cellIs" dxfId="2521" priority="352" operator="equal">
      <formula>#REF!</formula>
    </cfRule>
  </conditionalFormatting>
  <conditionalFormatting sqref="BO226">
    <cfRule type="cellIs" dxfId="2520" priority="344" operator="between">
      <formula>15</formula>
      <formula>20</formula>
    </cfRule>
    <cfRule type="cellIs" dxfId="2519" priority="345" operator="between">
      <formula>10</formula>
      <formula>14.999</formula>
    </cfRule>
    <cfRule type="cellIs" dxfId="2518" priority="346" operator="between">
      <formula>5</formula>
      <formula>9.999</formula>
    </cfRule>
    <cfRule type="cellIs" dxfId="2517" priority="347" operator="between">
      <formula>0</formula>
      <formula>4.999</formula>
    </cfRule>
  </conditionalFormatting>
  <conditionalFormatting sqref="BP226">
    <cfRule type="cellIs" dxfId="2516" priority="339" operator="greaterThan">
      <formula>3</formula>
    </cfRule>
    <cfRule type="cellIs" dxfId="2515" priority="340" operator="lessThan">
      <formula>1</formula>
    </cfRule>
    <cfRule type="cellIs" dxfId="2514" priority="341" operator="equal">
      <formula>3</formula>
    </cfRule>
    <cfRule type="cellIs" dxfId="2513" priority="342" operator="equal">
      <formula>2</formula>
    </cfRule>
    <cfRule type="cellIs" dxfId="2512" priority="343" operator="equal">
      <formula>#REF!</formula>
    </cfRule>
  </conditionalFormatting>
  <conditionalFormatting sqref="BO227">
    <cfRule type="cellIs" dxfId="2511" priority="335" operator="between">
      <formula>15</formula>
      <formula>20</formula>
    </cfRule>
    <cfRule type="cellIs" dxfId="2510" priority="336" operator="between">
      <formula>10</formula>
      <formula>14.999</formula>
    </cfRule>
    <cfRule type="cellIs" dxfId="2509" priority="337" operator="between">
      <formula>5</formula>
      <formula>9.999</formula>
    </cfRule>
    <cfRule type="cellIs" dxfId="2508" priority="338" operator="between">
      <formula>0</formula>
      <formula>4.999</formula>
    </cfRule>
  </conditionalFormatting>
  <conditionalFormatting sqref="BP227">
    <cfRule type="cellIs" dxfId="2507" priority="330" operator="greaterThan">
      <formula>3</formula>
    </cfRule>
    <cfRule type="cellIs" dxfId="2506" priority="331" operator="lessThan">
      <formula>1</formula>
    </cfRule>
    <cfRule type="cellIs" dxfId="2505" priority="332" operator="equal">
      <formula>3</formula>
    </cfRule>
    <cfRule type="cellIs" dxfId="2504" priority="333" operator="equal">
      <formula>2</formula>
    </cfRule>
    <cfRule type="cellIs" dxfId="2503" priority="334" operator="equal">
      <formula>#REF!</formula>
    </cfRule>
  </conditionalFormatting>
  <conditionalFormatting sqref="BO228">
    <cfRule type="cellIs" dxfId="2502" priority="326" operator="between">
      <formula>15</formula>
      <formula>20</formula>
    </cfRule>
    <cfRule type="cellIs" dxfId="2501" priority="327" operator="between">
      <formula>10</formula>
      <formula>14.999</formula>
    </cfRule>
    <cfRule type="cellIs" dxfId="2500" priority="328" operator="between">
      <formula>5</formula>
      <formula>9.999</formula>
    </cfRule>
    <cfRule type="cellIs" dxfId="2499" priority="329" operator="between">
      <formula>0</formula>
      <formula>4.999</formula>
    </cfRule>
  </conditionalFormatting>
  <conditionalFormatting sqref="BP228">
    <cfRule type="cellIs" dxfId="2498" priority="321" operator="greaterThan">
      <formula>3</formula>
    </cfRule>
    <cfRule type="cellIs" dxfId="2497" priority="322" operator="lessThan">
      <formula>1</formula>
    </cfRule>
    <cfRule type="cellIs" dxfId="2496" priority="323" operator="equal">
      <formula>3</formula>
    </cfRule>
    <cfRule type="cellIs" dxfId="2495" priority="324" operator="equal">
      <formula>2</formula>
    </cfRule>
    <cfRule type="cellIs" dxfId="2494" priority="325" operator="equal">
      <formula>#REF!</formula>
    </cfRule>
  </conditionalFormatting>
  <conditionalFormatting sqref="H165">
    <cfRule type="cellIs" dxfId="2493" priority="317" operator="between">
      <formula>15</formula>
      <formula>20</formula>
    </cfRule>
    <cfRule type="cellIs" dxfId="2492" priority="318" operator="between">
      <formula>10</formula>
      <formula>14.999</formula>
    </cfRule>
    <cfRule type="cellIs" dxfId="2491" priority="319" operator="between">
      <formula>5</formula>
      <formula>9.999</formula>
    </cfRule>
    <cfRule type="cellIs" dxfId="2490" priority="320" operator="between">
      <formula>0.001</formula>
      <formula>4.999</formula>
    </cfRule>
  </conditionalFormatting>
  <conditionalFormatting sqref="AK196:AN196 AK201:AN201 AK206:AN206">
    <cfRule type="containsText" dxfId="2489" priority="285" operator="containsText" text="ggggggggggggggg">
      <formula>NOT(ISERROR(SEARCH("ggggggggggggggg",AK196)))</formula>
    </cfRule>
    <cfRule type="containsText" dxfId="2488" priority="286" operator="containsText" text="gggggggggg">
      <formula>NOT(ISERROR(SEARCH("gggggggggg",AK196)))</formula>
    </cfRule>
    <cfRule type="containsText" dxfId="2487" priority="287" operator="containsText" text="ggggg">
      <formula>NOT(ISERROR(SEARCH("ggggg",AK196)))</formula>
    </cfRule>
    <cfRule type="containsText" dxfId="2486" priority="288" operator="containsText" text="g">
      <formula>NOT(ISERROR(SEARCH("g",AK196)))</formula>
    </cfRule>
  </conditionalFormatting>
  <conditionalFormatting sqref="AP196 AP201 AP206">
    <cfRule type="cellIs" dxfId="2485" priority="281" operator="between">
      <formula>15</formula>
      <formula>20</formula>
    </cfRule>
    <cfRule type="cellIs" dxfId="2484" priority="282" operator="between">
      <formula>10</formula>
      <formula>14.999</formula>
    </cfRule>
    <cfRule type="cellIs" dxfId="2483" priority="283" operator="between">
      <formula>5</formula>
      <formula>9.999</formula>
    </cfRule>
    <cfRule type="cellIs" dxfId="2482" priority="284" operator="between">
      <formula>0.001</formula>
      <formula>4.999</formula>
    </cfRule>
  </conditionalFormatting>
  <conditionalFormatting sqref="AK219:AN219 AK224:AN224 AK229:AN229">
    <cfRule type="containsText" dxfId="2481" priority="273" operator="containsText" text="ggggggggggggggg">
      <formula>NOT(ISERROR(SEARCH("ggggggggggggggg",AK219)))</formula>
    </cfRule>
    <cfRule type="containsText" dxfId="2480" priority="274" operator="containsText" text="gggggggggg">
      <formula>NOT(ISERROR(SEARCH("gggggggggg",AK219)))</formula>
    </cfRule>
    <cfRule type="containsText" dxfId="2479" priority="275" operator="containsText" text="ggggg">
      <formula>NOT(ISERROR(SEARCH("ggggg",AK219)))</formula>
    </cfRule>
    <cfRule type="containsText" dxfId="2478" priority="276" operator="containsText" text="g">
      <formula>NOT(ISERROR(SEARCH("g",AK219)))</formula>
    </cfRule>
  </conditionalFormatting>
  <conditionalFormatting sqref="AP219 AP224 AP229">
    <cfRule type="cellIs" dxfId="2477" priority="269" operator="between">
      <formula>15</formula>
      <formula>20</formula>
    </cfRule>
    <cfRule type="cellIs" dxfId="2476" priority="270" operator="between">
      <formula>10</formula>
      <formula>14.999</formula>
    </cfRule>
    <cfRule type="cellIs" dxfId="2475" priority="271" operator="between">
      <formula>5</formula>
      <formula>9.999</formula>
    </cfRule>
    <cfRule type="cellIs" dxfId="2474" priority="272" operator="between">
      <formula>0.001</formula>
      <formula>4.999</formula>
    </cfRule>
  </conditionalFormatting>
  <conditionalFormatting sqref="J165">
    <cfRule type="containsBlanks" dxfId="2473" priority="261">
      <formula>LEN(TRIM(J165))=0</formula>
    </cfRule>
    <cfRule type="beginsWith" dxfId="2472" priority="262" operator="beginsWith" text="?">
      <formula>LEFT(J165,LEN("?"))="?"</formula>
    </cfRule>
    <cfRule type="cellIs" dxfId="2471" priority="263" operator="equal">
      <formula>6</formula>
    </cfRule>
    <cfRule type="cellIs" dxfId="2470" priority="264" operator="equal">
      <formula>5</formula>
    </cfRule>
    <cfRule type="cellIs" dxfId="2469" priority="265" operator="equal">
      <formula>4</formula>
    </cfRule>
    <cfRule type="cellIs" dxfId="2468" priority="266" operator="equal">
      <formula>3</formula>
    </cfRule>
    <cfRule type="cellIs" dxfId="2467" priority="267" operator="equal">
      <formula>2</formula>
    </cfRule>
    <cfRule type="cellIs" dxfId="2466" priority="268" operator="equal">
      <formula>1</formula>
    </cfRule>
  </conditionalFormatting>
  <conditionalFormatting sqref="AV188 AV190:AV191">
    <cfRule type="cellIs" dxfId="2465" priority="237" operator="between">
      <formula>15</formula>
      <formula>20</formula>
    </cfRule>
    <cfRule type="cellIs" dxfId="2464" priority="238" operator="between">
      <formula>10</formula>
      <formula>14.999</formula>
    </cfRule>
    <cfRule type="cellIs" dxfId="2463" priority="239" operator="between">
      <formula>5</formula>
      <formula>9.999</formula>
    </cfRule>
    <cfRule type="cellIs" dxfId="2462" priority="240" operator="between">
      <formula>0.001</formula>
      <formula>4.999</formula>
    </cfRule>
  </conditionalFormatting>
  <conditionalFormatting sqref="AV188 AV190:AV191">
    <cfRule type="beginsWith" dxfId="2461" priority="235" operator="beginsWith" text="?">
      <formula>LEFT(AV188,LEN("?"))="?"</formula>
    </cfRule>
    <cfRule type="beginsWith" dxfId="2460" priority="236" operator="beginsWith" text="Néant">
      <formula>LEFT(AV188,LEN("Néant"))="Néant"</formula>
    </cfRule>
  </conditionalFormatting>
  <conditionalFormatting sqref="AV188 AV190:AV191">
    <cfRule type="cellIs" dxfId="2459" priority="232" operator="equal">
      <formula>3</formula>
    </cfRule>
    <cfRule type="cellIs" dxfId="2458" priority="233" operator="equal">
      <formula>2</formula>
    </cfRule>
    <cfRule type="cellIs" dxfId="2457" priority="234" operator="equal">
      <formula>1</formula>
    </cfRule>
  </conditionalFormatting>
  <conditionalFormatting sqref="H188">
    <cfRule type="cellIs" dxfId="2456" priority="228" operator="between">
      <formula>15</formula>
      <formula>20</formula>
    </cfRule>
    <cfRule type="cellIs" dxfId="2455" priority="229" operator="between">
      <formula>10</formula>
      <formula>14.999</formula>
    </cfRule>
    <cfRule type="cellIs" dxfId="2454" priority="230" operator="between">
      <formula>5</formula>
      <formula>9.999</formula>
    </cfRule>
    <cfRule type="cellIs" dxfId="2453" priority="231" operator="between">
      <formula>0.001</formula>
      <formula>4.999</formula>
    </cfRule>
  </conditionalFormatting>
  <conditionalFormatting sqref="AK197:AN200">
    <cfRule type="containsText" dxfId="2452" priority="220" operator="containsText" text="ggggggggggggggg">
      <formula>NOT(ISERROR(SEARCH("ggggggggggggggg",AK197)))</formula>
    </cfRule>
    <cfRule type="containsText" dxfId="2451" priority="221" operator="containsText" text="gggggggggg">
      <formula>NOT(ISERROR(SEARCH("gggggggggg",AK197)))</formula>
    </cfRule>
    <cfRule type="containsText" dxfId="2450" priority="222" operator="containsText" text="ggggg">
      <formula>NOT(ISERROR(SEARCH("ggggg",AK197)))</formula>
    </cfRule>
    <cfRule type="containsText" dxfId="2449" priority="223" operator="containsText" text="g">
      <formula>NOT(ISERROR(SEARCH("g",AK197)))</formula>
    </cfRule>
  </conditionalFormatting>
  <conditionalFormatting sqref="AK202:AN205">
    <cfRule type="containsText" dxfId="2448" priority="216" operator="containsText" text="ggggggggggggggg">
      <formula>NOT(ISERROR(SEARCH("ggggggggggggggg",AK202)))</formula>
    </cfRule>
    <cfRule type="containsText" dxfId="2447" priority="217" operator="containsText" text="gggggggggg">
      <formula>NOT(ISERROR(SEARCH("gggggggggg",AK202)))</formula>
    </cfRule>
    <cfRule type="containsText" dxfId="2446" priority="218" operator="containsText" text="ggggg">
      <formula>NOT(ISERROR(SEARCH("ggggg",AK202)))</formula>
    </cfRule>
    <cfRule type="containsText" dxfId="2445" priority="219" operator="containsText" text="g">
      <formula>NOT(ISERROR(SEARCH("g",AK202)))</formula>
    </cfRule>
  </conditionalFormatting>
  <conditionalFormatting sqref="AV211:AV214">
    <cfRule type="cellIs" dxfId="2444" priority="212" operator="between">
      <formula>15</formula>
      <formula>20</formula>
    </cfRule>
    <cfRule type="cellIs" dxfId="2443" priority="213" operator="between">
      <formula>10</formula>
      <formula>14.999</formula>
    </cfRule>
    <cfRule type="cellIs" dxfId="2442" priority="214" operator="between">
      <formula>5</formula>
      <formula>9.999</formula>
    </cfRule>
    <cfRule type="cellIs" dxfId="2441" priority="215" operator="between">
      <formula>0.001</formula>
      <formula>4.999</formula>
    </cfRule>
  </conditionalFormatting>
  <conditionalFormatting sqref="AV211:AV214">
    <cfRule type="beginsWith" dxfId="2440" priority="211" operator="beginsWith" text="?">
      <formula>LEFT(AV211,LEN("?"))="?"</formula>
    </cfRule>
    <cfRule type="beginsWith" dxfId="2439" priority="675" operator="beginsWith" text="Néant">
      <formula>LEFT(AV211,LEN("Néant"))="Néant"</formula>
    </cfRule>
  </conditionalFormatting>
  <conditionalFormatting sqref="AV211:AV214">
    <cfRule type="cellIs" dxfId="2438" priority="208" operator="equal">
      <formula>3</formula>
    </cfRule>
    <cfRule type="cellIs" dxfId="2437" priority="209" operator="equal">
      <formula>2</formula>
    </cfRule>
    <cfRule type="cellIs" dxfId="2436" priority="210" operator="equal">
      <formula>1</formula>
    </cfRule>
  </conditionalFormatting>
  <conditionalFormatting sqref="H211">
    <cfRule type="cellIs" dxfId="2435" priority="204" operator="between">
      <formula>15</formula>
      <formula>20</formula>
    </cfRule>
    <cfRule type="cellIs" dxfId="2434" priority="205" operator="between">
      <formula>10</formula>
      <formula>14.999</formula>
    </cfRule>
    <cfRule type="cellIs" dxfId="2433" priority="206" operator="between">
      <formula>5</formula>
      <formula>9.999</formula>
    </cfRule>
    <cfRule type="cellIs" dxfId="2432" priority="207" operator="between">
      <formula>0.001</formula>
      <formula>4.999</formula>
    </cfRule>
  </conditionalFormatting>
  <conditionalFormatting sqref="AK215:AN218">
    <cfRule type="containsText" dxfId="2431" priority="200" operator="containsText" text="ggggggggggggggg">
      <formula>NOT(ISERROR(SEARCH("ggggggggggggggg",AK215)))</formula>
    </cfRule>
    <cfRule type="containsText" dxfId="2430" priority="201" operator="containsText" text="gggggggggg">
      <formula>NOT(ISERROR(SEARCH("gggggggggg",AK215)))</formula>
    </cfRule>
    <cfRule type="containsText" dxfId="2429" priority="202" operator="containsText" text="ggggg">
      <formula>NOT(ISERROR(SEARCH("ggggg",AK215)))</formula>
    </cfRule>
    <cfRule type="containsText" dxfId="2428" priority="203" operator="containsText" text="g">
      <formula>NOT(ISERROR(SEARCH("g",AK215)))</formula>
    </cfRule>
  </conditionalFormatting>
  <conditionalFormatting sqref="AK220:AN223">
    <cfRule type="containsText" dxfId="2427" priority="196" operator="containsText" text="ggggggggggggggg">
      <formula>NOT(ISERROR(SEARCH("ggggggggggggggg",AK220)))</formula>
    </cfRule>
    <cfRule type="containsText" dxfId="2426" priority="197" operator="containsText" text="gggggggggg">
      <formula>NOT(ISERROR(SEARCH("gggggggggg",AK220)))</formula>
    </cfRule>
    <cfRule type="containsText" dxfId="2425" priority="198" operator="containsText" text="ggggg">
      <formula>NOT(ISERROR(SEARCH("ggggg",AK220)))</formula>
    </cfRule>
    <cfRule type="containsText" dxfId="2424" priority="199" operator="containsText" text="g">
      <formula>NOT(ISERROR(SEARCH("g",AK220)))</formula>
    </cfRule>
  </conditionalFormatting>
  <conditionalFormatting sqref="AK225:AN228">
    <cfRule type="containsText" dxfId="2423" priority="192" operator="containsText" text="ggggggggggggggg">
      <formula>NOT(ISERROR(SEARCH("ggggggggggggggg",AK225)))</formula>
    </cfRule>
    <cfRule type="containsText" dxfId="2422" priority="193" operator="containsText" text="gggggggggg">
      <formula>NOT(ISERROR(SEARCH("gggggggggg",AK225)))</formula>
    </cfRule>
    <cfRule type="containsText" dxfId="2421" priority="194" operator="containsText" text="ggggg">
      <formula>NOT(ISERROR(SEARCH("ggggg",AK225)))</formula>
    </cfRule>
    <cfRule type="containsText" dxfId="2420" priority="195" operator="containsText" text="g">
      <formula>NOT(ISERROR(SEARCH("g",AK225)))</formula>
    </cfRule>
  </conditionalFormatting>
  <conditionalFormatting sqref="BO209">
    <cfRule type="cellIs" dxfId="2419" priority="188" operator="between">
      <formula>15</formula>
      <formula>20</formula>
    </cfRule>
    <cfRule type="cellIs" dxfId="2418" priority="189" operator="between">
      <formula>10</formula>
      <formula>14.999</formula>
    </cfRule>
    <cfRule type="cellIs" dxfId="2417" priority="190" operator="between">
      <formula>5</formula>
      <formula>9.999</formula>
    </cfRule>
    <cfRule type="cellIs" dxfId="2416" priority="191" operator="between">
      <formula>0</formula>
      <formula>4.999</formula>
    </cfRule>
  </conditionalFormatting>
  <conditionalFormatting sqref="BP209">
    <cfRule type="cellIs" dxfId="2415" priority="183" operator="greaterThan">
      <formula>3</formula>
    </cfRule>
    <cfRule type="cellIs" dxfId="2414" priority="184" operator="lessThan">
      <formula>1</formula>
    </cfRule>
    <cfRule type="cellIs" dxfId="2413" priority="185" operator="equal">
      <formula>3</formula>
    </cfRule>
    <cfRule type="cellIs" dxfId="2412" priority="186" operator="equal">
      <formula>2</formula>
    </cfRule>
    <cfRule type="cellIs" dxfId="2411" priority="187" operator="equal">
      <formula>#REF!</formula>
    </cfRule>
  </conditionalFormatting>
  <conditionalFormatting sqref="AK209:AN209">
    <cfRule type="containsText" dxfId="2410" priority="179" operator="containsText" text="ggggggggggggggg">
      <formula>NOT(ISERROR(SEARCH("ggggggggggggggg",AK209)))</formula>
    </cfRule>
    <cfRule type="containsText" dxfId="2409" priority="180" operator="containsText" text="gggggggggg">
      <formula>NOT(ISERROR(SEARCH("gggggggggg",AK209)))</formula>
    </cfRule>
    <cfRule type="containsText" dxfId="2408" priority="181" operator="containsText" text="ggggg">
      <formula>NOT(ISERROR(SEARCH("ggggg",AK209)))</formula>
    </cfRule>
    <cfRule type="containsText" dxfId="2407" priority="182" operator="containsText" text="g">
      <formula>NOT(ISERROR(SEARCH("g",AK209)))</formula>
    </cfRule>
  </conditionalFormatting>
  <conditionalFormatting sqref="AP209">
    <cfRule type="cellIs" dxfId="2406" priority="175" operator="between">
      <formula>15</formula>
      <formula>20</formula>
    </cfRule>
    <cfRule type="cellIs" dxfId="2405" priority="176" operator="between">
      <formula>10</formula>
      <formula>14.999</formula>
    </cfRule>
    <cfRule type="cellIs" dxfId="2404" priority="177" operator="between">
      <formula>5</formula>
      <formula>9.999</formula>
    </cfRule>
    <cfRule type="cellIs" dxfId="2403" priority="178" operator="between">
      <formula>0.001</formula>
      <formula>4.999</formula>
    </cfRule>
  </conditionalFormatting>
  <conditionalFormatting sqref="J188">
    <cfRule type="containsBlanks" dxfId="2402" priority="167">
      <formula>LEN(TRIM(J188))=0</formula>
    </cfRule>
    <cfRule type="beginsWith" dxfId="2401" priority="168" operator="beginsWith" text="?">
      <formula>LEFT(J188,LEN("?"))="?"</formula>
    </cfRule>
    <cfRule type="cellIs" dxfId="2400" priority="169" operator="equal">
      <formula>6</formula>
    </cfRule>
    <cfRule type="cellIs" dxfId="2399" priority="170" operator="equal">
      <formula>5</formula>
    </cfRule>
    <cfRule type="cellIs" dxfId="2398" priority="171" operator="equal">
      <formula>4</formula>
    </cfRule>
    <cfRule type="cellIs" dxfId="2397" priority="172" operator="equal">
      <formula>3</formula>
    </cfRule>
    <cfRule type="cellIs" dxfId="2396" priority="173" operator="equal">
      <formula>2</formula>
    </cfRule>
    <cfRule type="cellIs" dxfId="2395" priority="174" operator="equal">
      <formula>1</formula>
    </cfRule>
  </conditionalFormatting>
  <conditionalFormatting sqref="K211">
    <cfRule type="containsBlanks" dxfId="2394" priority="165">
      <formula>LEN(TRIM(K211))=0</formula>
    </cfRule>
    <cfRule type="beginsWith" dxfId="2393" priority="166" operator="beginsWith" text="?">
      <formula>LEFT(K211,LEN("?"))="?"</formula>
    </cfRule>
  </conditionalFormatting>
  <conditionalFormatting sqref="J211">
    <cfRule type="containsBlanks" dxfId="2392" priority="157">
      <formula>LEN(TRIM(J211))=0</formula>
    </cfRule>
    <cfRule type="beginsWith" dxfId="2391" priority="158" operator="beginsWith" text="?">
      <formula>LEFT(J211,LEN("?"))="?"</formula>
    </cfRule>
    <cfRule type="cellIs" dxfId="2390" priority="159" operator="equal">
      <formula>6</formula>
    </cfRule>
    <cfRule type="cellIs" dxfId="2389" priority="160" operator="equal">
      <formula>5</formula>
    </cfRule>
    <cfRule type="cellIs" dxfId="2388" priority="161" operator="equal">
      <formula>4</formula>
    </cfRule>
    <cfRule type="cellIs" dxfId="2387" priority="162" operator="equal">
      <formula>3</formula>
    </cfRule>
    <cfRule type="cellIs" dxfId="2386" priority="163" operator="equal">
      <formula>2</formula>
    </cfRule>
    <cfRule type="cellIs" dxfId="2385" priority="164" operator="equal">
      <formula>1</formula>
    </cfRule>
  </conditionalFormatting>
  <conditionalFormatting sqref="AP197:AP200">
    <cfRule type="cellIs" dxfId="2384" priority="153" operator="between">
      <formula>15</formula>
      <formula>20</formula>
    </cfRule>
    <cfRule type="cellIs" dxfId="2383" priority="154" operator="between">
      <formula>10</formula>
      <formula>14.999</formula>
    </cfRule>
    <cfRule type="cellIs" dxfId="2382" priority="155" operator="between">
      <formula>5</formula>
      <formula>9.999</formula>
    </cfRule>
    <cfRule type="cellIs" dxfId="2381" priority="156" operator="between">
      <formula>0</formula>
      <formula>4.999</formula>
    </cfRule>
  </conditionalFormatting>
  <conditionalFormatting sqref="AP202:AP205">
    <cfRule type="cellIs" dxfId="2380" priority="149" operator="between">
      <formula>15</formula>
      <formula>20</formula>
    </cfRule>
    <cfRule type="cellIs" dxfId="2379" priority="150" operator="between">
      <formula>10</formula>
      <formula>14.999</formula>
    </cfRule>
    <cfRule type="cellIs" dxfId="2378" priority="151" operator="between">
      <formula>5</formula>
      <formula>9.999</formula>
    </cfRule>
    <cfRule type="cellIs" dxfId="2377" priority="152" operator="between">
      <formula>0</formula>
      <formula>4.999</formula>
    </cfRule>
  </conditionalFormatting>
  <conditionalFormatting sqref="AP215:AP218">
    <cfRule type="cellIs" dxfId="2376" priority="145" operator="between">
      <formula>15</formula>
      <formula>20</formula>
    </cfRule>
    <cfRule type="cellIs" dxfId="2375" priority="146" operator="between">
      <formula>10</formula>
      <formula>14.999</formula>
    </cfRule>
    <cfRule type="cellIs" dxfId="2374" priority="147" operator="between">
      <formula>5</formula>
      <formula>9.999</formula>
    </cfRule>
    <cfRule type="cellIs" dxfId="2373" priority="148" operator="between">
      <formula>0</formula>
      <formula>4.999</formula>
    </cfRule>
  </conditionalFormatting>
  <conditionalFormatting sqref="AP220:AP223">
    <cfRule type="cellIs" dxfId="2372" priority="141" operator="between">
      <formula>15</formula>
      <formula>20</formula>
    </cfRule>
    <cfRule type="cellIs" dxfId="2371" priority="142" operator="between">
      <formula>10</formula>
      <formula>14.999</formula>
    </cfRule>
    <cfRule type="cellIs" dxfId="2370" priority="143" operator="between">
      <formula>5</formula>
      <formula>9.999</formula>
    </cfRule>
    <cfRule type="cellIs" dxfId="2369" priority="144" operator="between">
      <formula>0</formula>
      <formula>4.999</formula>
    </cfRule>
  </conditionalFormatting>
  <conditionalFormatting sqref="AP225:AP228">
    <cfRule type="cellIs" dxfId="2368" priority="137" operator="between">
      <formula>15</formula>
      <formula>20</formula>
    </cfRule>
    <cfRule type="cellIs" dxfId="2367" priority="138" operator="between">
      <formula>10</formula>
      <formula>14.999</formula>
    </cfRule>
    <cfRule type="cellIs" dxfId="2366" priority="139" operator="between">
      <formula>5</formula>
      <formula>9.999</formula>
    </cfRule>
    <cfRule type="cellIs" dxfId="2365" priority="140" operator="between">
      <formula>0</formula>
      <formula>4.999</formula>
    </cfRule>
  </conditionalFormatting>
  <conditionalFormatting sqref="M211">
    <cfRule type="beginsWith" dxfId="2364" priority="136" operator="beginsWith" text="?">
      <formula>LEFT(M211,LEN("?"))="?"</formula>
    </cfRule>
  </conditionalFormatting>
  <conditionalFormatting sqref="M211">
    <cfRule type="beginsWith" dxfId="2363" priority="133" operator="beginsWith" text="FAUX">
      <formula>LEFT(M211,LEN("FAUX"))="FAUX"</formula>
    </cfRule>
    <cfRule type="containsBlanks" dxfId="2362" priority="134">
      <formula>LEN(TRIM(M211))=0</formula>
    </cfRule>
    <cfRule type="cellIs" dxfId="2361" priority="135" operator="equal">
      <formula>0</formula>
    </cfRule>
  </conditionalFormatting>
  <conditionalFormatting sqref="AM160">
    <cfRule type="cellIs" dxfId="2360" priority="129" operator="between">
      <formula>15</formula>
      <formula>20</formula>
    </cfRule>
    <cfRule type="cellIs" dxfId="2359" priority="130" operator="between">
      <formula>10</formula>
      <formula>14.999</formula>
    </cfRule>
    <cfRule type="cellIs" dxfId="2358" priority="131" operator="between">
      <formula>5</formula>
      <formula>9.999</formula>
    </cfRule>
    <cfRule type="cellIs" dxfId="2357" priority="132" operator="between">
      <formula>0.001</formula>
      <formula>4.999</formula>
    </cfRule>
  </conditionalFormatting>
  <conditionalFormatting sqref="AP160">
    <cfRule type="cellIs" dxfId="2356" priority="125" operator="between">
      <formula>15</formula>
      <formula>20</formula>
    </cfRule>
    <cfRule type="cellIs" dxfId="2355" priority="126" operator="between">
      <formula>10</formula>
      <formula>14.999</formula>
    </cfRule>
    <cfRule type="cellIs" dxfId="2354" priority="127" operator="between">
      <formula>5</formula>
      <formula>9.999</formula>
    </cfRule>
    <cfRule type="cellIs" dxfId="2353" priority="128" operator="between">
      <formula>0.001</formula>
      <formula>4.999</formula>
    </cfRule>
  </conditionalFormatting>
  <conditionalFormatting sqref="AV189">
    <cfRule type="cellIs" dxfId="2352" priority="120" operator="between">
      <formula>15</formula>
      <formula>20</formula>
    </cfRule>
    <cfRule type="cellIs" dxfId="2351" priority="121" operator="between">
      <formula>10</formula>
      <formula>14.999</formula>
    </cfRule>
    <cfRule type="cellIs" dxfId="2350" priority="122" operator="between">
      <formula>5</formula>
      <formula>9.999</formula>
    </cfRule>
    <cfRule type="cellIs" dxfId="2349" priority="123" operator="between">
      <formula>0.001</formula>
      <formula>4.999</formula>
    </cfRule>
  </conditionalFormatting>
  <conditionalFormatting sqref="AV189">
    <cfRule type="beginsWith" dxfId="2348" priority="119" operator="beginsWith" text="?">
      <formula>LEFT(AV189,LEN("?"))="?"</formula>
    </cfRule>
    <cfRule type="beginsWith" dxfId="2347" priority="124" operator="beginsWith" text="Néant">
      <formula>LEFT(AV189,LEN("Néant"))="Néant"</formula>
    </cfRule>
  </conditionalFormatting>
  <conditionalFormatting sqref="AV189">
    <cfRule type="cellIs" dxfId="2346" priority="116" operator="equal">
      <formula>3</formula>
    </cfRule>
    <cfRule type="cellIs" dxfId="2345" priority="117" operator="equal">
      <formula>2</formula>
    </cfRule>
    <cfRule type="cellIs" dxfId="2344" priority="118" operator="equal">
      <formula>1</formula>
    </cfRule>
  </conditionalFormatting>
  <conditionalFormatting sqref="M188">
    <cfRule type="beginsWith" dxfId="2343" priority="115" operator="beginsWith" text="?">
      <formula>LEFT(M188,LEN("?"))="?"</formula>
    </cfRule>
  </conditionalFormatting>
  <conditionalFormatting sqref="M188">
    <cfRule type="beginsWith" dxfId="2342" priority="112" operator="beginsWith" text="FAUX">
      <formula>LEFT(M188,LEN("FAUX"))="FAUX"</formula>
    </cfRule>
    <cfRule type="containsBlanks" dxfId="2341" priority="113">
      <formula>LEN(TRIM(M188))=0</formula>
    </cfRule>
    <cfRule type="cellIs" dxfId="2340" priority="114" operator="equal">
      <formula>0</formula>
    </cfRule>
  </conditionalFormatting>
  <conditionalFormatting sqref="M165">
    <cfRule type="beginsWith" dxfId="2339" priority="111" operator="beginsWith" text="?">
      <formula>LEFT(M165,LEN("?"))="?"</formula>
    </cfRule>
  </conditionalFormatting>
  <conditionalFormatting sqref="M165">
    <cfRule type="beginsWith" dxfId="2338" priority="108" operator="beginsWith" text="FAUX">
      <formula>LEFT(M165,LEN("FAUX"))="FAUX"</formula>
    </cfRule>
    <cfRule type="containsBlanks" dxfId="2337" priority="109">
      <formula>LEN(TRIM(M165))=0</formula>
    </cfRule>
    <cfRule type="cellIs" dxfId="2336" priority="110" operator="equal">
      <formula>0</formula>
    </cfRule>
  </conditionalFormatting>
  <conditionalFormatting sqref="K44">
    <cfRule type="containsBlanks" dxfId="2335" priority="106">
      <formula>LEN(TRIM(K44))=0</formula>
    </cfRule>
    <cfRule type="beginsWith" dxfId="2334" priority="107" operator="beginsWith" text="?">
      <formula>LEFT(K44,LEN("?"))="?"</formula>
    </cfRule>
  </conditionalFormatting>
  <conditionalFormatting sqref="K21">
    <cfRule type="containsBlanks" dxfId="2333" priority="104">
      <formula>LEN(TRIM(K21))=0</formula>
    </cfRule>
    <cfRule type="beginsWith" dxfId="2332" priority="105" operator="beginsWith" text="?">
      <formula>LEFT(K21,LEN("?"))="?"</formula>
    </cfRule>
  </conditionalFormatting>
  <conditionalFormatting sqref="K116">
    <cfRule type="containsBlanks" dxfId="2331" priority="102">
      <formula>LEN(TRIM(K116))=0</formula>
    </cfRule>
    <cfRule type="beginsWith" dxfId="2330" priority="103" operator="beginsWith" text="?">
      <formula>LEFT(K116,LEN("?"))="?"</formula>
    </cfRule>
  </conditionalFormatting>
  <conditionalFormatting sqref="K93">
    <cfRule type="containsBlanks" dxfId="2329" priority="100">
      <formula>LEN(TRIM(K93))=0</formula>
    </cfRule>
    <cfRule type="beginsWith" dxfId="2328" priority="101" operator="beginsWith" text="?">
      <formula>LEFT(K93,LEN("?"))="?"</formula>
    </cfRule>
  </conditionalFormatting>
  <conditionalFormatting sqref="K188">
    <cfRule type="containsBlanks" dxfId="2327" priority="98">
      <formula>LEN(TRIM(K188))=0</formula>
    </cfRule>
    <cfRule type="beginsWith" dxfId="2326" priority="99" operator="beginsWith" text="?">
      <formula>LEFT(K188,LEN("?"))="?"</formula>
    </cfRule>
  </conditionalFormatting>
  <conditionalFormatting sqref="K165">
    <cfRule type="containsBlanks" dxfId="2325" priority="96">
      <formula>LEN(TRIM(K165))=0</formula>
    </cfRule>
    <cfRule type="beginsWith" dxfId="2324" priority="97" operator="beginsWith" text="?">
      <formula>LEFT(K165,LEN("?"))="?"</formula>
    </cfRule>
  </conditionalFormatting>
  <conditionalFormatting sqref="M139">
    <cfRule type="beginsWith" dxfId="2323" priority="95" operator="beginsWith" text="?">
      <formula>LEFT(M139,LEN("?"))="?"</formula>
    </cfRule>
  </conditionalFormatting>
  <conditionalFormatting sqref="M139">
    <cfRule type="beginsWith" dxfId="2322" priority="92" operator="beginsWith" text="FAUX">
      <formula>LEFT(M139,LEN("FAUX"))="FAUX"</formula>
    </cfRule>
    <cfRule type="containsBlanks" dxfId="2321" priority="93">
      <formula>LEN(TRIM(M139))=0</formula>
    </cfRule>
    <cfRule type="cellIs" dxfId="2320" priority="94" operator="equal">
      <formula>0</formula>
    </cfRule>
  </conditionalFormatting>
  <conditionalFormatting sqref="AK7">
    <cfRule type="containsBlanks" dxfId="2319" priority="90">
      <formula>LEN(TRIM(AK7))=0</formula>
    </cfRule>
    <cfRule type="beginsWith" dxfId="2318" priority="91" operator="beginsWith" text="?">
      <formula>LEFT(AK7,LEN("?"))="?"</formula>
    </cfRule>
  </conditionalFormatting>
  <conditionalFormatting sqref="AP48">
    <cfRule type="cellIs" dxfId="2317" priority="85" operator="between">
      <formula>15</formula>
      <formula>20</formula>
    </cfRule>
    <cfRule type="cellIs" dxfId="2316" priority="86" operator="between">
      <formula>10</formula>
      <formula>14.999</formula>
    </cfRule>
    <cfRule type="cellIs" dxfId="2315" priority="87" operator="between">
      <formula>5</formula>
      <formula>9.999</formula>
    </cfRule>
    <cfRule type="cellIs" dxfId="2314" priority="88" operator="between">
      <formula>0</formula>
      <formula>4.999</formula>
    </cfRule>
  </conditionalFormatting>
  <conditionalFormatting sqref="AK48">
    <cfRule type="containsText" dxfId="2313" priority="81" operator="containsText" text="ggggggggggggggg">
      <formula>NOT(ISERROR(SEARCH("ggggggggggggggg",AK48)))</formula>
    </cfRule>
    <cfRule type="containsText" dxfId="2312" priority="82" operator="containsText" text="gggggggggg">
      <formula>NOT(ISERROR(SEARCH("gggggggggg",AK48)))</formula>
    </cfRule>
    <cfRule type="containsText" dxfId="2311" priority="83" operator="containsText" text="ggggg">
      <formula>NOT(ISERROR(SEARCH("ggggg",AK48)))</formula>
    </cfRule>
    <cfRule type="containsText" dxfId="2310" priority="84" operator="containsText" text="g">
      <formula>NOT(ISERROR(SEARCH("g",AK48)))</formula>
    </cfRule>
  </conditionalFormatting>
  <conditionalFormatting sqref="AP71">
    <cfRule type="cellIs" dxfId="2309" priority="77" operator="between">
      <formula>15</formula>
      <formula>20</formula>
    </cfRule>
    <cfRule type="cellIs" dxfId="2308" priority="78" operator="between">
      <formula>10</formula>
      <formula>14.999</formula>
    </cfRule>
    <cfRule type="cellIs" dxfId="2307" priority="79" operator="between">
      <formula>5</formula>
      <formula>9.999</formula>
    </cfRule>
    <cfRule type="cellIs" dxfId="2306" priority="80" operator="between">
      <formula>0</formula>
      <formula>4.999</formula>
    </cfRule>
  </conditionalFormatting>
  <conditionalFormatting sqref="AK71">
    <cfRule type="containsText" dxfId="2305" priority="73" operator="containsText" text="ggggggggggggggg">
      <formula>NOT(ISERROR(SEARCH("ggggggggggggggg",AK71)))</formula>
    </cfRule>
    <cfRule type="containsText" dxfId="2304" priority="74" operator="containsText" text="gggggggggg">
      <formula>NOT(ISERROR(SEARCH("gggggggggg",AK71)))</formula>
    </cfRule>
    <cfRule type="containsText" dxfId="2303" priority="75" operator="containsText" text="ggggg">
      <formula>NOT(ISERROR(SEARCH("ggggg",AK71)))</formula>
    </cfRule>
    <cfRule type="containsText" dxfId="2302" priority="76" operator="containsText" text="g">
      <formula>NOT(ISERROR(SEARCH("g",AK71)))</formula>
    </cfRule>
  </conditionalFormatting>
  <conditionalFormatting sqref="AP97">
    <cfRule type="cellIs" dxfId="2301" priority="69" operator="between">
      <formula>15</formula>
      <formula>20</formula>
    </cfRule>
    <cfRule type="cellIs" dxfId="2300" priority="70" operator="between">
      <formula>10</formula>
      <formula>14.999</formula>
    </cfRule>
    <cfRule type="cellIs" dxfId="2299" priority="71" operator="between">
      <formula>5</formula>
      <formula>9.999</formula>
    </cfRule>
    <cfRule type="cellIs" dxfId="2298" priority="72" operator="between">
      <formula>0</formula>
      <formula>4.999</formula>
    </cfRule>
  </conditionalFormatting>
  <conditionalFormatting sqref="AK97">
    <cfRule type="containsText" dxfId="2297" priority="65" operator="containsText" text="ggggggggggggggg">
      <formula>NOT(ISERROR(SEARCH("ggggggggggggggg",AK97)))</formula>
    </cfRule>
    <cfRule type="containsText" dxfId="2296" priority="66" operator="containsText" text="gggggggggg">
      <formula>NOT(ISERROR(SEARCH("gggggggggg",AK97)))</formula>
    </cfRule>
    <cfRule type="containsText" dxfId="2295" priority="67" operator="containsText" text="ggggg">
      <formula>NOT(ISERROR(SEARCH("ggggg",AK97)))</formula>
    </cfRule>
    <cfRule type="containsText" dxfId="2294" priority="68" operator="containsText" text="g">
      <formula>NOT(ISERROR(SEARCH("g",AK97)))</formula>
    </cfRule>
  </conditionalFormatting>
  <conditionalFormatting sqref="AK169">
    <cfRule type="containsText" dxfId="2293" priority="61" operator="containsText" text="ggggggggggggggg">
      <formula>NOT(ISERROR(SEARCH("ggggggggggggggg",AK169)))</formula>
    </cfRule>
    <cfRule type="containsText" dxfId="2292" priority="62" operator="containsText" text="gggggggggg">
      <formula>NOT(ISERROR(SEARCH("gggggggggg",AK169)))</formula>
    </cfRule>
    <cfRule type="containsText" dxfId="2291" priority="63" operator="containsText" text="ggggg">
      <formula>NOT(ISERROR(SEARCH("ggggg",AK169)))</formula>
    </cfRule>
    <cfRule type="containsText" dxfId="2290" priority="64" operator="containsText" text="g">
      <formula>NOT(ISERROR(SEARCH("g",AK169)))</formula>
    </cfRule>
  </conditionalFormatting>
  <conditionalFormatting sqref="AP169">
    <cfRule type="cellIs" dxfId="2289" priority="57" operator="between">
      <formula>15</formula>
      <formula>20</formula>
    </cfRule>
    <cfRule type="cellIs" dxfId="2288" priority="58" operator="between">
      <formula>10</formula>
      <formula>14.999</formula>
    </cfRule>
    <cfRule type="cellIs" dxfId="2287" priority="59" operator="between">
      <formula>5</formula>
      <formula>9.999</formula>
    </cfRule>
    <cfRule type="cellIs" dxfId="2286" priority="60" operator="between">
      <formula>0</formula>
      <formula>4.999</formula>
    </cfRule>
  </conditionalFormatting>
  <conditionalFormatting sqref="AK171">
    <cfRule type="containsText" dxfId="2285" priority="53" operator="containsText" text="ggggggggggggggg">
      <formula>NOT(ISERROR(SEARCH("ggggggggggggggg",AK171)))</formula>
    </cfRule>
    <cfRule type="containsText" dxfId="2284" priority="54" operator="containsText" text="gggggggggg">
      <formula>NOT(ISERROR(SEARCH("gggggggggg",AK171)))</formula>
    </cfRule>
    <cfRule type="containsText" dxfId="2283" priority="55" operator="containsText" text="ggggg">
      <formula>NOT(ISERROR(SEARCH("ggggg",AK171)))</formula>
    </cfRule>
    <cfRule type="containsText" dxfId="2282" priority="56" operator="containsText" text="g">
      <formula>NOT(ISERROR(SEARCH("g",AK171)))</formula>
    </cfRule>
  </conditionalFormatting>
  <conditionalFormatting sqref="AP171">
    <cfRule type="cellIs" dxfId="2281" priority="49" operator="between">
      <formula>15</formula>
      <formula>20</formula>
    </cfRule>
    <cfRule type="cellIs" dxfId="2280" priority="50" operator="between">
      <formula>10</formula>
      <formula>14.999</formula>
    </cfRule>
    <cfRule type="cellIs" dxfId="2279" priority="51" operator="between">
      <formula>5</formula>
      <formula>9.999</formula>
    </cfRule>
    <cfRule type="cellIs" dxfId="2278" priority="52" operator="between">
      <formula>0</formula>
      <formula>4.999</formula>
    </cfRule>
  </conditionalFormatting>
  <conditionalFormatting sqref="AK174">
    <cfRule type="containsText" dxfId="2277" priority="45" operator="containsText" text="ggggggggggggggg">
      <formula>NOT(ISERROR(SEARCH("ggggggggggggggg",AK174)))</formula>
    </cfRule>
    <cfRule type="containsText" dxfId="2276" priority="46" operator="containsText" text="gggggggggg">
      <formula>NOT(ISERROR(SEARCH("gggggggggg",AK174)))</formula>
    </cfRule>
    <cfRule type="containsText" dxfId="2275" priority="47" operator="containsText" text="ggggg">
      <formula>NOT(ISERROR(SEARCH("ggggg",AK174)))</formula>
    </cfRule>
    <cfRule type="containsText" dxfId="2274" priority="48" operator="containsText" text="g">
      <formula>NOT(ISERROR(SEARCH("g",AK174)))</formula>
    </cfRule>
  </conditionalFormatting>
  <conditionalFormatting sqref="AP174">
    <cfRule type="cellIs" dxfId="2273" priority="41" operator="between">
      <formula>15</formula>
      <formula>20</formula>
    </cfRule>
    <cfRule type="cellIs" dxfId="2272" priority="42" operator="between">
      <formula>10</formula>
      <formula>14.999</formula>
    </cfRule>
    <cfRule type="cellIs" dxfId="2271" priority="43" operator="between">
      <formula>5</formula>
      <formula>9.999</formula>
    </cfRule>
    <cfRule type="cellIs" dxfId="2270" priority="44" operator="between">
      <formula>0</formula>
      <formula>4.999</formula>
    </cfRule>
  </conditionalFormatting>
  <conditionalFormatting sqref="AK176">
    <cfRule type="containsText" dxfId="2269" priority="37" operator="containsText" text="ggggggggggggggg">
      <formula>NOT(ISERROR(SEARCH("ggggggggggggggg",AK176)))</formula>
    </cfRule>
    <cfRule type="containsText" dxfId="2268" priority="38" operator="containsText" text="gggggggggg">
      <formula>NOT(ISERROR(SEARCH("gggggggggg",AK176)))</formula>
    </cfRule>
    <cfRule type="containsText" dxfId="2267" priority="39" operator="containsText" text="ggggg">
      <formula>NOT(ISERROR(SEARCH("ggggg",AK176)))</formula>
    </cfRule>
    <cfRule type="containsText" dxfId="2266" priority="40" operator="containsText" text="g">
      <formula>NOT(ISERROR(SEARCH("g",AK176)))</formula>
    </cfRule>
  </conditionalFormatting>
  <conditionalFormatting sqref="AP176">
    <cfRule type="cellIs" dxfId="2265" priority="33" operator="between">
      <formula>15</formula>
      <formula>20</formula>
    </cfRule>
    <cfRule type="cellIs" dxfId="2264" priority="34" operator="between">
      <formula>10</formula>
      <formula>14.999</formula>
    </cfRule>
    <cfRule type="cellIs" dxfId="2263" priority="35" operator="between">
      <formula>5</formula>
      <formula>9.999</formula>
    </cfRule>
    <cfRule type="cellIs" dxfId="2262" priority="36" operator="between">
      <formula>0</formula>
      <formula>4.999</formula>
    </cfRule>
  </conditionalFormatting>
  <conditionalFormatting sqref="AK179">
    <cfRule type="containsText" dxfId="2261" priority="29" operator="containsText" text="ggggggggggggggg">
      <formula>NOT(ISERROR(SEARCH("ggggggggggggggg",AK179)))</formula>
    </cfRule>
    <cfRule type="containsText" dxfId="2260" priority="30" operator="containsText" text="gggggggggg">
      <formula>NOT(ISERROR(SEARCH("gggggggggg",AK179)))</formula>
    </cfRule>
    <cfRule type="containsText" dxfId="2259" priority="31" operator="containsText" text="ggggg">
      <formula>NOT(ISERROR(SEARCH("ggggg",AK179)))</formula>
    </cfRule>
    <cfRule type="containsText" dxfId="2258" priority="32" operator="containsText" text="g">
      <formula>NOT(ISERROR(SEARCH("g",AK179)))</formula>
    </cfRule>
  </conditionalFormatting>
  <conditionalFormatting sqref="AP179">
    <cfRule type="cellIs" dxfId="2257" priority="25" operator="between">
      <formula>15</formula>
      <formula>20</formula>
    </cfRule>
    <cfRule type="cellIs" dxfId="2256" priority="26" operator="between">
      <formula>10</formula>
      <formula>14.999</formula>
    </cfRule>
    <cfRule type="cellIs" dxfId="2255" priority="27" operator="between">
      <formula>5</formula>
      <formula>9.999</formula>
    </cfRule>
    <cfRule type="cellIs" dxfId="2254" priority="28" operator="between">
      <formula>0</formula>
      <formula>4.999</formula>
    </cfRule>
  </conditionalFormatting>
  <conditionalFormatting sqref="AK181">
    <cfRule type="containsText" dxfId="2253" priority="21" operator="containsText" text="ggggggggggggggg">
      <formula>NOT(ISERROR(SEARCH("ggggggggggggggg",AK181)))</formula>
    </cfRule>
    <cfRule type="containsText" dxfId="2252" priority="22" operator="containsText" text="gggggggggg">
      <formula>NOT(ISERROR(SEARCH("gggggggggg",AK181)))</formula>
    </cfRule>
    <cfRule type="containsText" dxfId="2251" priority="23" operator="containsText" text="ggggg">
      <formula>NOT(ISERROR(SEARCH("ggggg",AK181)))</formula>
    </cfRule>
    <cfRule type="containsText" dxfId="2250" priority="24" operator="containsText" text="g">
      <formula>NOT(ISERROR(SEARCH("g",AK181)))</formula>
    </cfRule>
  </conditionalFormatting>
  <conditionalFormatting sqref="AP181">
    <cfRule type="cellIs" dxfId="2249" priority="17" operator="between">
      <formula>15</formula>
      <formula>20</formula>
    </cfRule>
    <cfRule type="cellIs" dxfId="2248" priority="18" operator="between">
      <formula>10</formula>
      <formula>14.999</formula>
    </cfRule>
    <cfRule type="cellIs" dxfId="2247" priority="19" operator="between">
      <formula>5</formula>
      <formula>9.999</formula>
    </cfRule>
    <cfRule type="cellIs" dxfId="2246" priority="20" operator="between">
      <formula>0</formula>
      <formula>4.999</formula>
    </cfRule>
  </conditionalFormatting>
  <conditionalFormatting sqref="AK192">
    <cfRule type="containsText" dxfId="2245" priority="13" operator="containsText" text="ggggggggggggggg">
      <formula>NOT(ISERROR(SEARCH("ggggggggggggggg",AK192)))</formula>
    </cfRule>
    <cfRule type="containsText" dxfId="2244" priority="14" operator="containsText" text="gggggggggg">
      <formula>NOT(ISERROR(SEARCH("gggggggggg",AK192)))</formula>
    </cfRule>
    <cfRule type="containsText" dxfId="2243" priority="15" operator="containsText" text="ggggg">
      <formula>NOT(ISERROR(SEARCH("ggggg",AK192)))</formula>
    </cfRule>
    <cfRule type="containsText" dxfId="2242" priority="16" operator="containsText" text="g">
      <formula>NOT(ISERROR(SEARCH("g",AK192)))</formula>
    </cfRule>
  </conditionalFormatting>
  <conditionalFormatting sqref="AP192">
    <cfRule type="cellIs" dxfId="2241" priority="9" operator="between">
      <formula>15</formula>
      <formula>20</formula>
    </cfRule>
    <cfRule type="cellIs" dxfId="2240" priority="10" operator="between">
      <formula>10</formula>
      <formula>14.999</formula>
    </cfRule>
    <cfRule type="cellIs" dxfId="2239" priority="11" operator="between">
      <formula>5</formula>
      <formula>9.999</formula>
    </cfRule>
    <cfRule type="cellIs" dxfId="2238" priority="12" operator="between">
      <formula>0</formula>
      <formula>4.999</formula>
    </cfRule>
  </conditionalFormatting>
  <conditionalFormatting sqref="AK194">
    <cfRule type="containsText" dxfId="2237" priority="5" operator="containsText" text="ggggggggggggggg">
      <formula>NOT(ISERROR(SEARCH("ggggggggggggggg",AK194)))</formula>
    </cfRule>
    <cfRule type="containsText" dxfId="2236" priority="6" operator="containsText" text="gggggggggg">
      <formula>NOT(ISERROR(SEARCH("gggggggggg",AK194)))</formula>
    </cfRule>
    <cfRule type="containsText" dxfId="2235" priority="7" operator="containsText" text="ggggg">
      <formula>NOT(ISERROR(SEARCH("ggggg",AK194)))</formula>
    </cfRule>
    <cfRule type="containsText" dxfId="2234" priority="8" operator="containsText" text="g">
      <formula>NOT(ISERROR(SEARCH("g",AK194)))</formula>
    </cfRule>
  </conditionalFormatting>
  <conditionalFormatting sqref="AP194">
    <cfRule type="cellIs" dxfId="2233" priority="1" operator="between">
      <formula>15</formula>
      <formula>20</formula>
    </cfRule>
    <cfRule type="cellIs" dxfId="2232" priority="2" operator="between">
      <formula>10</formula>
      <formula>14.999</formula>
    </cfRule>
    <cfRule type="cellIs" dxfId="2231" priority="3" operator="between">
      <formula>5</formula>
      <formula>9.999</formula>
    </cfRule>
    <cfRule type="cellIs" dxfId="2230" priority="4" operator="between">
      <formula>0</formula>
      <formula>4.999</formula>
    </cfRule>
  </conditionalFormatting>
  <dataValidations count="1">
    <dataValidation type="list" allowBlank="1" showInputMessage="1" showErrorMessage="1" sqref="X9" xr:uid="{AFAC8855-3AA5-478A-87C7-E6229785F5D0}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3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5" r:id="rId4" name="Spinner 13">
              <controlPr defaultSize="0" autoPict="0">
                <anchor moveWithCells="1" sizeWithCells="1">
                  <from>
                    <xdr:col>35</xdr:col>
                    <xdr:colOff>190500</xdr:colOff>
                    <xdr:row>47</xdr:row>
                    <xdr:rowOff>38100</xdr:rowOff>
                  </from>
                  <to>
                    <xdr:col>35</xdr:col>
                    <xdr:colOff>419100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5" name="Spinner 14">
              <controlPr defaultSize="0" autoPict="0">
                <anchor moveWithCells="1" sizeWithCells="1">
                  <from>
                    <xdr:col>35</xdr:col>
                    <xdr:colOff>190500</xdr:colOff>
                    <xdr:row>48</xdr:row>
                    <xdr:rowOff>38100</xdr:rowOff>
                  </from>
                  <to>
                    <xdr:col>35</xdr:col>
                    <xdr:colOff>419100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6" name="Spinner 15">
              <controlPr defaultSize="0" autoPict="0">
                <anchor moveWithCells="1" sizeWithCells="1">
                  <from>
                    <xdr:col>35</xdr:col>
                    <xdr:colOff>180975</xdr:colOff>
                    <xdr:row>49</xdr:row>
                    <xdr:rowOff>38100</xdr:rowOff>
                  </from>
                  <to>
                    <xdr:col>35</xdr:col>
                    <xdr:colOff>419100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7" name="Spinner 16">
              <controlPr defaultSize="0" autoPict="0">
                <anchor moveWithCells="1" sizeWithCells="1">
                  <from>
                    <xdr:col>35</xdr:col>
                    <xdr:colOff>180975</xdr:colOff>
                    <xdr:row>50</xdr:row>
                    <xdr:rowOff>38100</xdr:rowOff>
                  </from>
                  <to>
                    <xdr:col>35</xdr:col>
                    <xdr:colOff>419100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8" name="Spinner 17">
              <controlPr defaultSize="0" autoPict="0">
                <anchor moveWithCells="1" sizeWithCells="1">
                  <from>
                    <xdr:col>35</xdr:col>
                    <xdr:colOff>180975</xdr:colOff>
                    <xdr:row>52</xdr:row>
                    <xdr:rowOff>38100</xdr:rowOff>
                  </from>
                  <to>
                    <xdr:col>35</xdr:col>
                    <xdr:colOff>419100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9" name="Spinner 18">
              <controlPr defaultSize="0" autoPict="0">
                <anchor moveWithCells="1" sizeWithCells="1">
                  <from>
                    <xdr:col>35</xdr:col>
                    <xdr:colOff>180975</xdr:colOff>
                    <xdr:row>53</xdr:row>
                    <xdr:rowOff>38100</xdr:rowOff>
                  </from>
                  <to>
                    <xdr:col>35</xdr:col>
                    <xdr:colOff>419100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10" name="Spinner 19">
              <controlPr defaultSize="0" autoPict="0">
                <anchor moveWithCells="1" sizeWithCells="1">
                  <from>
                    <xdr:col>35</xdr:col>
                    <xdr:colOff>180975</xdr:colOff>
                    <xdr:row>54</xdr:row>
                    <xdr:rowOff>38100</xdr:rowOff>
                  </from>
                  <to>
                    <xdr:col>35</xdr:col>
                    <xdr:colOff>419100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11" name="Spinner 20">
              <controlPr defaultSize="0" autoPict="0">
                <anchor moveWithCells="1" sizeWithCells="1">
                  <from>
                    <xdr:col>35</xdr:col>
                    <xdr:colOff>161925</xdr:colOff>
                    <xdr:row>55</xdr:row>
                    <xdr:rowOff>38100</xdr:rowOff>
                  </from>
                  <to>
                    <xdr:col>35</xdr:col>
                    <xdr:colOff>419100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12" name="Spinner 21">
              <controlPr defaultSize="0" autoPict="0">
                <anchor moveWithCells="1" sizeWithCells="1">
                  <from>
                    <xdr:col>35</xdr:col>
                    <xdr:colOff>180975</xdr:colOff>
                    <xdr:row>57</xdr:row>
                    <xdr:rowOff>38100</xdr:rowOff>
                  </from>
                  <to>
                    <xdr:col>35</xdr:col>
                    <xdr:colOff>419100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13" name="Spinner 22">
              <controlPr defaultSize="0" autoPict="0">
                <anchor moveWithCells="1" sizeWithCells="1">
                  <from>
                    <xdr:col>35</xdr:col>
                    <xdr:colOff>190500</xdr:colOff>
                    <xdr:row>58</xdr:row>
                    <xdr:rowOff>38100</xdr:rowOff>
                  </from>
                  <to>
                    <xdr:col>35</xdr:col>
                    <xdr:colOff>419100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14" name="Spinner 23">
              <controlPr defaultSize="0" autoPict="0">
                <anchor moveWithCells="1" sizeWithCells="1">
                  <from>
                    <xdr:col>35</xdr:col>
                    <xdr:colOff>180975</xdr:colOff>
                    <xdr:row>59</xdr:row>
                    <xdr:rowOff>38100</xdr:rowOff>
                  </from>
                  <to>
                    <xdr:col>35</xdr:col>
                    <xdr:colOff>419100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15" name="Spinner 24">
              <controlPr defaultSize="0" autoPict="0">
                <anchor moveWithCells="1" sizeWithCells="1">
                  <from>
                    <xdr:col>35</xdr:col>
                    <xdr:colOff>190500</xdr:colOff>
                    <xdr:row>60</xdr:row>
                    <xdr:rowOff>38100</xdr:rowOff>
                  </from>
                  <to>
                    <xdr:col>35</xdr:col>
                    <xdr:colOff>419100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16" name="Spinner 25">
              <controlPr defaultSize="0" autoPict="0">
                <anchor moveWithCells="1" sizeWithCells="1">
                  <from>
                    <xdr:col>35</xdr:col>
                    <xdr:colOff>180975</xdr:colOff>
                    <xdr:row>70</xdr:row>
                    <xdr:rowOff>38100</xdr:rowOff>
                  </from>
                  <to>
                    <xdr:col>35</xdr:col>
                    <xdr:colOff>419100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17" name="Spinner 26">
              <controlPr defaultSize="0" autoPict="0">
                <anchor moveWithCells="1" sizeWithCells="1">
                  <from>
                    <xdr:col>35</xdr:col>
                    <xdr:colOff>180975</xdr:colOff>
                    <xdr:row>71</xdr:row>
                    <xdr:rowOff>38100</xdr:rowOff>
                  </from>
                  <to>
                    <xdr:col>35</xdr:col>
                    <xdr:colOff>419100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18" name="Spinner 27">
              <controlPr defaultSize="0" autoPict="0">
                <anchor moveWithCells="1" sizeWithCells="1">
                  <from>
                    <xdr:col>35</xdr:col>
                    <xdr:colOff>180975</xdr:colOff>
                    <xdr:row>72</xdr:row>
                    <xdr:rowOff>38100</xdr:rowOff>
                  </from>
                  <to>
                    <xdr:col>35</xdr:col>
                    <xdr:colOff>419100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19" name="Spinner 28">
              <controlPr defaultSize="0" autoPict="0">
                <anchor moveWithCells="1" sizeWithCells="1">
                  <from>
                    <xdr:col>35</xdr:col>
                    <xdr:colOff>180975</xdr:colOff>
                    <xdr:row>73</xdr:row>
                    <xdr:rowOff>38100</xdr:rowOff>
                  </from>
                  <to>
                    <xdr:col>35</xdr:col>
                    <xdr:colOff>419100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20" name="Spinner 29">
              <controlPr defaultSize="0" autoPict="0">
                <anchor moveWithCells="1" sizeWithCells="1">
                  <from>
                    <xdr:col>35</xdr:col>
                    <xdr:colOff>180975</xdr:colOff>
                    <xdr:row>75</xdr:row>
                    <xdr:rowOff>38100</xdr:rowOff>
                  </from>
                  <to>
                    <xdr:col>35</xdr:col>
                    <xdr:colOff>419100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21" name="Spinner 30">
              <controlPr defaultSize="0" autoPict="0">
                <anchor moveWithCells="1" sizeWithCells="1">
                  <from>
                    <xdr:col>35</xdr:col>
                    <xdr:colOff>180975</xdr:colOff>
                    <xdr:row>76</xdr:row>
                    <xdr:rowOff>38100</xdr:rowOff>
                  </from>
                  <to>
                    <xdr:col>35</xdr:col>
                    <xdr:colOff>419100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22" name="Spinner 31">
              <controlPr defaultSize="0" autoPict="0">
                <anchor moveWithCells="1" sizeWithCells="1">
                  <from>
                    <xdr:col>35</xdr:col>
                    <xdr:colOff>190500</xdr:colOff>
                    <xdr:row>77</xdr:row>
                    <xdr:rowOff>38100</xdr:rowOff>
                  </from>
                  <to>
                    <xdr:col>35</xdr:col>
                    <xdr:colOff>419100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23" name="Spinner 32">
              <controlPr defaultSize="0" autoPict="0">
                <anchor moveWithCells="1" sizeWithCells="1">
                  <from>
                    <xdr:col>35</xdr:col>
                    <xdr:colOff>180975</xdr:colOff>
                    <xdr:row>78</xdr:row>
                    <xdr:rowOff>38100</xdr:rowOff>
                  </from>
                  <to>
                    <xdr:col>35</xdr:col>
                    <xdr:colOff>419100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24" name="Spinner 33">
              <controlPr defaultSize="0" autoPict="0">
                <anchor moveWithCells="1" sizeWithCells="1">
                  <from>
                    <xdr:col>35</xdr:col>
                    <xdr:colOff>180975</xdr:colOff>
                    <xdr:row>80</xdr:row>
                    <xdr:rowOff>38100</xdr:rowOff>
                  </from>
                  <to>
                    <xdr:col>35</xdr:col>
                    <xdr:colOff>419100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25" name="Spinner 34">
              <controlPr defaultSize="0" autoPict="0">
                <anchor moveWithCells="1" sizeWithCells="1">
                  <from>
                    <xdr:col>35</xdr:col>
                    <xdr:colOff>180975</xdr:colOff>
                    <xdr:row>81</xdr:row>
                    <xdr:rowOff>38100</xdr:rowOff>
                  </from>
                  <to>
                    <xdr:col>35</xdr:col>
                    <xdr:colOff>419100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26" name="Spinner 35">
              <controlPr defaultSize="0" autoPict="0">
                <anchor moveWithCells="1" sizeWithCells="1">
                  <from>
                    <xdr:col>35</xdr:col>
                    <xdr:colOff>180975</xdr:colOff>
                    <xdr:row>82</xdr:row>
                    <xdr:rowOff>38100</xdr:rowOff>
                  </from>
                  <to>
                    <xdr:col>35</xdr:col>
                    <xdr:colOff>419100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27" name="Spinner 36">
              <controlPr defaultSize="0" autoPict="0">
                <anchor moveWithCells="1" sizeWithCells="1">
                  <from>
                    <xdr:col>35</xdr:col>
                    <xdr:colOff>180975</xdr:colOff>
                    <xdr:row>83</xdr:row>
                    <xdr:rowOff>38100</xdr:rowOff>
                  </from>
                  <to>
                    <xdr:col>35</xdr:col>
                    <xdr:colOff>419100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28" name="Spinner 37">
              <controlPr defaultSize="0" autoPict="0">
                <anchor moveWithCells="1" sizeWithCells="1">
                  <from>
                    <xdr:col>35</xdr:col>
                    <xdr:colOff>190500</xdr:colOff>
                    <xdr:row>241</xdr:row>
                    <xdr:rowOff>38100</xdr:rowOff>
                  </from>
                  <to>
                    <xdr:col>35</xdr:col>
                    <xdr:colOff>419100</xdr:colOff>
                    <xdr:row>241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29" name="Spinner 38">
              <controlPr defaultSize="0" autoPict="0">
                <anchor moveWithCells="1" sizeWithCells="1">
                  <from>
                    <xdr:col>35</xdr:col>
                    <xdr:colOff>190500</xdr:colOff>
                    <xdr:row>242</xdr:row>
                    <xdr:rowOff>38100</xdr:rowOff>
                  </from>
                  <to>
                    <xdr:col>35</xdr:col>
                    <xdr:colOff>419100</xdr:colOff>
                    <xdr:row>242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30" name="Spinner 39">
              <controlPr defaultSize="0" autoPict="0">
                <anchor moveWithCells="1" sizeWithCells="1">
                  <from>
                    <xdr:col>35</xdr:col>
                    <xdr:colOff>180975</xdr:colOff>
                    <xdr:row>243</xdr:row>
                    <xdr:rowOff>38100</xdr:rowOff>
                  </from>
                  <to>
                    <xdr:col>35</xdr:col>
                    <xdr:colOff>419100</xdr:colOff>
                    <xdr:row>243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31" name="Spinner 40">
              <controlPr defaultSize="0" autoPict="0">
                <anchor moveWithCells="1" sizeWithCells="1">
                  <from>
                    <xdr:col>35</xdr:col>
                    <xdr:colOff>180975</xdr:colOff>
                    <xdr:row>244</xdr:row>
                    <xdr:rowOff>38100</xdr:rowOff>
                  </from>
                  <to>
                    <xdr:col>35</xdr:col>
                    <xdr:colOff>419100</xdr:colOff>
                    <xdr:row>244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32" name="Spinner 41">
              <controlPr defaultSize="0" autoPict="0">
                <anchor moveWithCells="1" sizeWithCells="1">
                  <from>
                    <xdr:col>35</xdr:col>
                    <xdr:colOff>190500</xdr:colOff>
                    <xdr:row>258</xdr:row>
                    <xdr:rowOff>38100</xdr:rowOff>
                  </from>
                  <to>
                    <xdr:col>35</xdr:col>
                    <xdr:colOff>419100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33" name="Spinner 42">
              <controlPr defaultSize="0" autoPict="0">
                <anchor moveWithCells="1" sizeWithCells="1">
                  <from>
                    <xdr:col>35</xdr:col>
                    <xdr:colOff>180975</xdr:colOff>
                    <xdr:row>259</xdr:row>
                    <xdr:rowOff>38100</xdr:rowOff>
                  </from>
                  <to>
                    <xdr:col>35</xdr:col>
                    <xdr:colOff>419100</xdr:colOff>
                    <xdr:row>259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34" name="Spinner 43">
              <controlPr defaultSize="0" autoPict="0">
                <anchor moveWithCells="1" sizeWithCells="1">
                  <from>
                    <xdr:col>35</xdr:col>
                    <xdr:colOff>161925</xdr:colOff>
                    <xdr:row>260</xdr:row>
                    <xdr:rowOff>38100</xdr:rowOff>
                  </from>
                  <to>
                    <xdr:col>35</xdr:col>
                    <xdr:colOff>419100</xdr:colOff>
                    <xdr:row>260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35" name="Spinner 44">
              <controlPr defaultSize="0" autoPict="0">
                <anchor moveWithCells="1" sizeWithCells="1">
                  <from>
                    <xdr:col>35</xdr:col>
                    <xdr:colOff>180975</xdr:colOff>
                    <xdr:row>261</xdr:row>
                    <xdr:rowOff>38100</xdr:rowOff>
                  </from>
                  <to>
                    <xdr:col>35</xdr:col>
                    <xdr:colOff>419100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36" name="Spinner 45">
              <controlPr defaultSize="0" autoPict="0">
                <anchor moveWithCells="1" sizeWithCells="1">
                  <from>
                    <xdr:col>35</xdr:col>
                    <xdr:colOff>180975</xdr:colOff>
                    <xdr:row>96</xdr:row>
                    <xdr:rowOff>47625</xdr:rowOff>
                  </from>
                  <to>
                    <xdr:col>35</xdr:col>
                    <xdr:colOff>390525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37" name="Spinner 46">
              <controlPr defaultSize="0" autoPict="0">
                <anchor moveWithCells="1" sizeWithCells="1">
                  <from>
                    <xdr:col>35</xdr:col>
                    <xdr:colOff>180975</xdr:colOff>
                    <xdr:row>97</xdr:row>
                    <xdr:rowOff>38100</xdr:rowOff>
                  </from>
                  <to>
                    <xdr:col>35</xdr:col>
                    <xdr:colOff>409575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38" name="Spinner 47">
              <controlPr defaultSize="0" autoPict="0">
                <anchor moveWithCells="1" sizeWithCells="1">
                  <from>
                    <xdr:col>35</xdr:col>
                    <xdr:colOff>180975</xdr:colOff>
                    <xdr:row>98</xdr:row>
                    <xdr:rowOff>47625</xdr:rowOff>
                  </from>
                  <to>
                    <xdr:col>35</xdr:col>
                    <xdr:colOff>409575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39" name="Spinner 48">
              <controlPr defaultSize="0" autoPict="0">
                <anchor moveWithCells="1" sizeWithCells="1">
                  <from>
                    <xdr:col>35</xdr:col>
                    <xdr:colOff>180975</xdr:colOff>
                    <xdr:row>99</xdr:row>
                    <xdr:rowOff>47625</xdr:rowOff>
                  </from>
                  <to>
                    <xdr:col>35</xdr:col>
                    <xdr:colOff>409575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40" name="Spinner 49">
              <controlPr defaultSize="0" autoPict="0">
                <anchor moveWithCells="1" sizeWithCells="1">
                  <from>
                    <xdr:col>35</xdr:col>
                    <xdr:colOff>190500</xdr:colOff>
                    <xdr:row>101</xdr:row>
                    <xdr:rowOff>47625</xdr:rowOff>
                  </from>
                  <to>
                    <xdr:col>35</xdr:col>
                    <xdr:colOff>409575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41" name="Spinner 50">
              <controlPr defaultSize="0" autoPict="0">
                <anchor moveWithCells="1" sizeWithCells="1">
                  <from>
                    <xdr:col>35</xdr:col>
                    <xdr:colOff>180975</xdr:colOff>
                    <xdr:row>102</xdr:row>
                    <xdr:rowOff>47625</xdr:rowOff>
                  </from>
                  <to>
                    <xdr:col>35</xdr:col>
                    <xdr:colOff>409575</xdr:colOff>
                    <xdr:row>102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42" name="Spinner 51">
              <controlPr defaultSize="0" autoPict="0">
                <anchor moveWithCells="1" sizeWithCells="1">
                  <from>
                    <xdr:col>35</xdr:col>
                    <xdr:colOff>161925</xdr:colOff>
                    <xdr:row>103</xdr:row>
                    <xdr:rowOff>47625</xdr:rowOff>
                  </from>
                  <to>
                    <xdr:col>35</xdr:col>
                    <xdr:colOff>409575</xdr:colOff>
                    <xdr:row>103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43" name="Spinner 52">
              <controlPr defaultSize="0" autoPict="0">
                <anchor moveWithCells="1" sizeWithCells="1">
                  <from>
                    <xdr:col>35</xdr:col>
                    <xdr:colOff>180975</xdr:colOff>
                    <xdr:row>104</xdr:row>
                    <xdr:rowOff>47625</xdr:rowOff>
                  </from>
                  <to>
                    <xdr:col>35</xdr:col>
                    <xdr:colOff>409575</xdr:colOff>
                    <xdr:row>104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44" name="Spinner 53">
              <controlPr defaultSize="0" autoPict="0">
                <anchor moveWithCells="1" sizeWithCells="1">
                  <from>
                    <xdr:col>35</xdr:col>
                    <xdr:colOff>180975</xdr:colOff>
                    <xdr:row>106</xdr:row>
                    <xdr:rowOff>47625</xdr:rowOff>
                  </from>
                  <to>
                    <xdr:col>35</xdr:col>
                    <xdr:colOff>409575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45" name="Spinner 54">
              <controlPr defaultSize="0" autoPict="0">
                <anchor moveWithCells="1" sizeWithCells="1">
                  <from>
                    <xdr:col>35</xdr:col>
                    <xdr:colOff>180975</xdr:colOff>
                    <xdr:row>107</xdr:row>
                    <xdr:rowOff>47625</xdr:rowOff>
                  </from>
                  <to>
                    <xdr:col>35</xdr:col>
                    <xdr:colOff>409575</xdr:colOff>
                    <xdr:row>107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46" name="Spinner 55">
              <controlPr defaultSize="0" autoPict="0">
                <anchor moveWithCells="1" sizeWithCells="1">
                  <from>
                    <xdr:col>35</xdr:col>
                    <xdr:colOff>180975</xdr:colOff>
                    <xdr:row>108</xdr:row>
                    <xdr:rowOff>47625</xdr:rowOff>
                  </from>
                  <to>
                    <xdr:col>35</xdr:col>
                    <xdr:colOff>409575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47" name="Spinner 56">
              <controlPr defaultSize="0" autoPict="0">
                <anchor moveWithCells="1" sizeWithCells="1">
                  <from>
                    <xdr:col>35</xdr:col>
                    <xdr:colOff>180975</xdr:colOff>
                    <xdr:row>109</xdr:row>
                    <xdr:rowOff>47625</xdr:rowOff>
                  </from>
                  <to>
                    <xdr:col>35</xdr:col>
                    <xdr:colOff>409575</xdr:colOff>
                    <xdr:row>109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48" name="Spinner 57">
              <controlPr defaultSize="0" autoPict="0">
                <anchor moveWithCells="1" sizeWithCells="1">
                  <from>
                    <xdr:col>35</xdr:col>
                    <xdr:colOff>190500</xdr:colOff>
                    <xdr:row>119</xdr:row>
                    <xdr:rowOff>38100</xdr:rowOff>
                  </from>
                  <to>
                    <xdr:col>35</xdr:col>
                    <xdr:colOff>419100</xdr:colOff>
                    <xdr:row>119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49" name="Spinner 58">
              <controlPr defaultSize="0" autoPict="0">
                <anchor moveWithCells="1" sizeWithCells="1">
                  <from>
                    <xdr:col>35</xdr:col>
                    <xdr:colOff>190500</xdr:colOff>
                    <xdr:row>120</xdr:row>
                    <xdr:rowOff>38100</xdr:rowOff>
                  </from>
                  <to>
                    <xdr:col>35</xdr:col>
                    <xdr:colOff>419100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50" name="Spinner 59">
              <controlPr defaultSize="0" autoPict="0">
                <anchor moveWithCells="1" sizeWithCells="1">
                  <from>
                    <xdr:col>35</xdr:col>
                    <xdr:colOff>180975</xdr:colOff>
                    <xdr:row>121</xdr:row>
                    <xdr:rowOff>38100</xdr:rowOff>
                  </from>
                  <to>
                    <xdr:col>35</xdr:col>
                    <xdr:colOff>419100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51" name="Spinner 60">
              <controlPr defaultSize="0" autoPict="0">
                <anchor moveWithCells="1" sizeWithCells="1">
                  <from>
                    <xdr:col>35</xdr:col>
                    <xdr:colOff>180975</xdr:colOff>
                    <xdr:row>122</xdr:row>
                    <xdr:rowOff>38100</xdr:rowOff>
                  </from>
                  <to>
                    <xdr:col>35</xdr:col>
                    <xdr:colOff>419100</xdr:colOff>
                    <xdr:row>122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52" name="Spinner 61">
              <controlPr defaultSize="0" autoPict="0">
                <anchor moveWithCells="1" sizeWithCells="1">
                  <from>
                    <xdr:col>35</xdr:col>
                    <xdr:colOff>180975</xdr:colOff>
                    <xdr:row>124</xdr:row>
                    <xdr:rowOff>38100</xdr:rowOff>
                  </from>
                  <to>
                    <xdr:col>35</xdr:col>
                    <xdr:colOff>419100</xdr:colOff>
                    <xdr:row>124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53" name="Spinner 62">
              <controlPr defaultSize="0" autoPict="0">
                <anchor moveWithCells="1" sizeWithCells="1">
                  <from>
                    <xdr:col>35</xdr:col>
                    <xdr:colOff>180975</xdr:colOff>
                    <xdr:row>125</xdr:row>
                    <xdr:rowOff>38100</xdr:rowOff>
                  </from>
                  <to>
                    <xdr:col>35</xdr:col>
                    <xdr:colOff>419100</xdr:colOff>
                    <xdr:row>125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54" name="Spinner 63">
              <controlPr defaultSize="0" autoPict="0">
                <anchor moveWithCells="1" sizeWithCells="1">
                  <from>
                    <xdr:col>35</xdr:col>
                    <xdr:colOff>180975</xdr:colOff>
                    <xdr:row>126</xdr:row>
                    <xdr:rowOff>38100</xdr:rowOff>
                  </from>
                  <to>
                    <xdr:col>35</xdr:col>
                    <xdr:colOff>419100</xdr:colOff>
                    <xdr:row>126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55" name="Spinner 64">
              <controlPr defaultSize="0" autoPict="0">
                <anchor moveWithCells="1" sizeWithCells="1">
                  <from>
                    <xdr:col>35</xdr:col>
                    <xdr:colOff>161925</xdr:colOff>
                    <xdr:row>127</xdr:row>
                    <xdr:rowOff>38100</xdr:rowOff>
                  </from>
                  <to>
                    <xdr:col>35</xdr:col>
                    <xdr:colOff>419100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56" name="Spinner 65">
              <controlPr defaultSize="0" autoPict="0">
                <anchor moveWithCells="1" sizeWithCells="1">
                  <from>
                    <xdr:col>35</xdr:col>
                    <xdr:colOff>180975</xdr:colOff>
                    <xdr:row>129</xdr:row>
                    <xdr:rowOff>38100</xdr:rowOff>
                  </from>
                  <to>
                    <xdr:col>35</xdr:col>
                    <xdr:colOff>419100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57" name="Spinner 66">
              <controlPr defaultSize="0" autoPict="0">
                <anchor moveWithCells="1" sizeWithCells="1">
                  <from>
                    <xdr:col>35</xdr:col>
                    <xdr:colOff>190500</xdr:colOff>
                    <xdr:row>130</xdr:row>
                    <xdr:rowOff>38100</xdr:rowOff>
                  </from>
                  <to>
                    <xdr:col>35</xdr:col>
                    <xdr:colOff>419100</xdr:colOff>
                    <xdr:row>130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58" name="Spinner 67">
              <controlPr defaultSize="0" autoPict="0">
                <anchor moveWithCells="1" sizeWithCells="1">
                  <from>
                    <xdr:col>35</xdr:col>
                    <xdr:colOff>180975</xdr:colOff>
                    <xdr:row>131</xdr:row>
                    <xdr:rowOff>38100</xdr:rowOff>
                  </from>
                  <to>
                    <xdr:col>35</xdr:col>
                    <xdr:colOff>419100</xdr:colOff>
                    <xdr:row>131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59" name="Spinner 68">
              <controlPr defaultSize="0" autoPict="0">
                <anchor moveWithCells="1" sizeWithCells="1">
                  <from>
                    <xdr:col>35</xdr:col>
                    <xdr:colOff>190500</xdr:colOff>
                    <xdr:row>132</xdr:row>
                    <xdr:rowOff>38100</xdr:rowOff>
                  </from>
                  <to>
                    <xdr:col>35</xdr:col>
                    <xdr:colOff>419100</xdr:colOff>
                    <xdr:row>132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60" name="Spinner 69">
              <controlPr defaultSize="0" autoPict="0">
                <anchor moveWithCells="1" sizeWithCells="1">
                  <from>
                    <xdr:col>35</xdr:col>
                    <xdr:colOff>180975</xdr:colOff>
                    <xdr:row>142</xdr:row>
                    <xdr:rowOff>38100</xdr:rowOff>
                  </from>
                  <to>
                    <xdr:col>35</xdr:col>
                    <xdr:colOff>419100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61" name="Spinner 70">
              <controlPr defaultSize="0" autoPict="0">
                <anchor moveWithCells="1" sizeWithCells="1">
                  <from>
                    <xdr:col>35</xdr:col>
                    <xdr:colOff>180975</xdr:colOff>
                    <xdr:row>143</xdr:row>
                    <xdr:rowOff>38100</xdr:rowOff>
                  </from>
                  <to>
                    <xdr:col>35</xdr:col>
                    <xdr:colOff>419100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62" name="Spinner 71">
              <controlPr defaultSize="0" autoPict="0">
                <anchor moveWithCells="1" sizeWithCells="1">
                  <from>
                    <xdr:col>35</xdr:col>
                    <xdr:colOff>180975</xdr:colOff>
                    <xdr:row>144</xdr:row>
                    <xdr:rowOff>38100</xdr:rowOff>
                  </from>
                  <to>
                    <xdr:col>35</xdr:col>
                    <xdr:colOff>419100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63" name="Spinner 72">
              <controlPr defaultSize="0" autoPict="0">
                <anchor moveWithCells="1" sizeWithCells="1">
                  <from>
                    <xdr:col>35</xdr:col>
                    <xdr:colOff>180975</xdr:colOff>
                    <xdr:row>145</xdr:row>
                    <xdr:rowOff>38100</xdr:rowOff>
                  </from>
                  <to>
                    <xdr:col>35</xdr:col>
                    <xdr:colOff>419100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64" name="Spinner 73">
              <controlPr defaultSize="0" autoPict="0">
                <anchor moveWithCells="1" sizeWithCells="1">
                  <from>
                    <xdr:col>35</xdr:col>
                    <xdr:colOff>180975</xdr:colOff>
                    <xdr:row>147</xdr:row>
                    <xdr:rowOff>38100</xdr:rowOff>
                  </from>
                  <to>
                    <xdr:col>35</xdr:col>
                    <xdr:colOff>419100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65" name="Spinner 74">
              <controlPr defaultSize="0" autoPict="0">
                <anchor moveWithCells="1" sizeWithCells="1">
                  <from>
                    <xdr:col>35</xdr:col>
                    <xdr:colOff>180975</xdr:colOff>
                    <xdr:row>148</xdr:row>
                    <xdr:rowOff>38100</xdr:rowOff>
                  </from>
                  <to>
                    <xdr:col>35</xdr:col>
                    <xdr:colOff>419100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66" name="Spinner 75">
              <controlPr defaultSize="0" autoPict="0">
                <anchor moveWithCells="1" sizeWithCells="1">
                  <from>
                    <xdr:col>35</xdr:col>
                    <xdr:colOff>190500</xdr:colOff>
                    <xdr:row>149</xdr:row>
                    <xdr:rowOff>38100</xdr:rowOff>
                  </from>
                  <to>
                    <xdr:col>35</xdr:col>
                    <xdr:colOff>419100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67" name="Spinner 76">
              <controlPr defaultSize="0" autoPict="0">
                <anchor moveWithCells="1" sizeWithCells="1">
                  <from>
                    <xdr:col>35</xdr:col>
                    <xdr:colOff>180975</xdr:colOff>
                    <xdr:row>150</xdr:row>
                    <xdr:rowOff>38100</xdr:rowOff>
                  </from>
                  <to>
                    <xdr:col>35</xdr:col>
                    <xdr:colOff>419100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68" name="Spinner 77">
              <controlPr defaultSize="0" autoPict="0">
                <anchor moveWithCells="1" sizeWithCells="1">
                  <from>
                    <xdr:col>35</xdr:col>
                    <xdr:colOff>180975</xdr:colOff>
                    <xdr:row>152</xdr:row>
                    <xdr:rowOff>38100</xdr:rowOff>
                  </from>
                  <to>
                    <xdr:col>35</xdr:col>
                    <xdr:colOff>419100</xdr:colOff>
                    <xdr:row>152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69" name="Spinner 78">
              <controlPr defaultSize="0" autoPict="0">
                <anchor moveWithCells="1" sizeWithCells="1">
                  <from>
                    <xdr:col>35</xdr:col>
                    <xdr:colOff>180975</xdr:colOff>
                    <xdr:row>153</xdr:row>
                    <xdr:rowOff>38100</xdr:rowOff>
                  </from>
                  <to>
                    <xdr:col>35</xdr:col>
                    <xdr:colOff>419100</xdr:colOff>
                    <xdr:row>153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1" r:id="rId70" name="Spinner 79">
              <controlPr defaultSize="0" autoPict="0">
                <anchor moveWithCells="1" sizeWithCells="1">
                  <from>
                    <xdr:col>35</xdr:col>
                    <xdr:colOff>180975</xdr:colOff>
                    <xdr:row>154</xdr:row>
                    <xdr:rowOff>38100</xdr:rowOff>
                  </from>
                  <to>
                    <xdr:col>35</xdr:col>
                    <xdr:colOff>419100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2" r:id="rId71" name="Spinner 80">
              <controlPr defaultSize="0" autoPict="0">
                <anchor moveWithCells="1" sizeWithCells="1">
                  <from>
                    <xdr:col>35</xdr:col>
                    <xdr:colOff>180975</xdr:colOff>
                    <xdr:row>155</xdr:row>
                    <xdr:rowOff>38100</xdr:rowOff>
                  </from>
                  <to>
                    <xdr:col>35</xdr:col>
                    <xdr:colOff>419100</xdr:colOff>
                    <xdr:row>155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3" r:id="rId72" name="Spinner 81">
              <controlPr defaultSize="0" autoPict="0">
                <anchor moveWithCells="1" sizeWithCells="1">
                  <from>
                    <xdr:col>35</xdr:col>
                    <xdr:colOff>180975</xdr:colOff>
                    <xdr:row>168</xdr:row>
                    <xdr:rowOff>47625</xdr:rowOff>
                  </from>
                  <to>
                    <xdr:col>35</xdr:col>
                    <xdr:colOff>390525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4" r:id="rId73" name="Spinner 82">
              <controlPr defaultSize="0" autoPict="0">
                <anchor moveWithCells="1" sizeWithCells="1">
                  <from>
                    <xdr:col>35</xdr:col>
                    <xdr:colOff>180975</xdr:colOff>
                    <xdr:row>169</xdr:row>
                    <xdr:rowOff>38100</xdr:rowOff>
                  </from>
                  <to>
                    <xdr:col>35</xdr:col>
                    <xdr:colOff>409575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5" r:id="rId74" name="Spinner 83">
              <controlPr defaultSize="0" autoPict="0">
                <anchor moveWithCells="1" sizeWithCells="1">
                  <from>
                    <xdr:col>35</xdr:col>
                    <xdr:colOff>180975</xdr:colOff>
                    <xdr:row>170</xdr:row>
                    <xdr:rowOff>47625</xdr:rowOff>
                  </from>
                  <to>
                    <xdr:col>35</xdr:col>
                    <xdr:colOff>409575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6" r:id="rId75" name="Spinner 84">
              <controlPr defaultSize="0" autoPict="0">
                <anchor moveWithCells="1" sizeWithCells="1">
                  <from>
                    <xdr:col>35</xdr:col>
                    <xdr:colOff>180975</xdr:colOff>
                    <xdr:row>171</xdr:row>
                    <xdr:rowOff>47625</xdr:rowOff>
                  </from>
                  <to>
                    <xdr:col>35</xdr:col>
                    <xdr:colOff>409575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7" r:id="rId76" name="Spinner 85">
              <controlPr defaultSize="0" autoPict="0">
                <anchor moveWithCells="1" sizeWithCells="1">
                  <from>
                    <xdr:col>35</xdr:col>
                    <xdr:colOff>190500</xdr:colOff>
                    <xdr:row>173</xdr:row>
                    <xdr:rowOff>47625</xdr:rowOff>
                  </from>
                  <to>
                    <xdr:col>35</xdr:col>
                    <xdr:colOff>409575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8" r:id="rId77" name="Spinner 86">
              <controlPr defaultSize="0" autoPict="0">
                <anchor moveWithCells="1" sizeWithCells="1">
                  <from>
                    <xdr:col>35</xdr:col>
                    <xdr:colOff>180975</xdr:colOff>
                    <xdr:row>174</xdr:row>
                    <xdr:rowOff>47625</xdr:rowOff>
                  </from>
                  <to>
                    <xdr:col>35</xdr:col>
                    <xdr:colOff>409575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9" r:id="rId78" name="Spinner 87">
              <controlPr defaultSize="0" autoPict="0">
                <anchor moveWithCells="1" sizeWithCells="1">
                  <from>
                    <xdr:col>35</xdr:col>
                    <xdr:colOff>161925</xdr:colOff>
                    <xdr:row>175</xdr:row>
                    <xdr:rowOff>47625</xdr:rowOff>
                  </from>
                  <to>
                    <xdr:col>35</xdr:col>
                    <xdr:colOff>409575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0" r:id="rId79" name="Spinner 88">
              <controlPr defaultSize="0" autoPict="0">
                <anchor moveWithCells="1" sizeWithCells="1">
                  <from>
                    <xdr:col>35</xdr:col>
                    <xdr:colOff>180975</xdr:colOff>
                    <xdr:row>176</xdr:row>
                    <xdr:rowOff>47625</xdr:rowOff>
                  </from>
                  <to>
                    <xdr:col>35</xdr:col>
                    <xdr:colOff>409575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1" r:id="rId80" name="Spinner 89">
              <controlPr defaultSize="0" autoPict="0">
                <anchor moveWithCells="1" sizeWithCells="1">
                  <from>
                    <xdr:col>35</xdr:col>
                    <xdr:colOff>180975</xdr:colOff>
                    <xdr:row>178</xdr:row>
                    <xdr:rowOff>47625</xdr:rowOff>
                  </from>
                  <to>
                    <xdr:col>35</xdr:col>
                    <xdr:colOff>409575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2" r:id="rId81" name="Spinner 90">
              <controlPr defaultSize="0" autoPict="0">
                <anchor moveWithCells="1" sizeWithCells="1">
                  <from>
                    <xdr:col>35</xdr:col>
                    <xdr:colOff>180975</xdr:colOff>
                    <xdr:row>179</xdr:row>
                    <xdr:rowOff>47625</xdr:rowOff>
                  </from>
                  <to>
                    <xdr:col>35</xdr:col>
                    <xdr:colOff>409575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3" r:id="rId82" name="Spinner 91">
              <controlPr defaultSize="0" autoPict="0">
                <anchor moveWithCells="1" sizeWithCells="1">
                  <from>
                    <xdr:col>35</xdr:col>
                    <xdr:colOff>180975</xdr:colOff>
                    <xdr:row>180</xdr:row>
                    <xdr:rowOff>47625</xdr:rowOff>
                  </from>
                  <to>
                    <xdr:col>35</xdr:col>
                    <xdr:colOff>409575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4" r:id="rId83" name="Spinner 92">
              <controlPr defaultSize="0" autoPict="0">
                <anchor moveWithCells="1" sizeWithCells="1">
                  <from>
                    <xdr:col>35</xdr:col>
                    <xdr:colOff>180975</xdr:colOff>
                    <xdr:row>181</xdr:row>
                    <xdr:rowOff>47625</xdr:rowOff>
                  </from>
                  <to>
                    <xdr:col>35</xdr:col>
                    <xdr:colOff>409575</xdr:colOff>
                    <xdr:row>181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5" r:id="rId84" name="Spinner 93">
              <controlPr defaultSize="0" autoPict="0">
                <anchor moveWithCells="1" sizeWithCells="1">
                  <from>
                    <xdr:col>35</xdr:col>
                    <xdr:colOff>190500</xdr:colOff>
                    <xdr:row>191</xdr:row>
                    <xdr:rowOff>38100</xdr:rowOff>
                  </from>
                  <to>
                    <xdr:col>35</xdr:col>
                    <xdr:colOff>419100</xdr:colOff>
                    <xdr:row>191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6" r:id="rId85" name="Spinner 94">
              <controlPr defaultSize="0" autoPict="0">
                <anchor moveWithCells="1" sizeWithCells="1">
                  <from>
                    <xdr:col>35</xdr:col>
                    <xdr:colOff>190500</xdr:colOff>
                    <xdr:row>192</xdr:row>
                    <xdr:rowOff>38100</xdr:rowOff>
                  </from>
                  <to>
                    <xdr:col>35</xdr:col>
                    <xdr:colOff>419100</xdr:colOff>
                    <xdr:row>192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7" r:id="rId86" name="Spinner 95">
              <controlPr defaultSize="0" autoPict="0">
                <anchor moveWithCells="1" sizeWithCells="1">
                  <from>
                    <xdr:col>35</xdr:col>
                    <xdr:colOff>180975</xdr:colOff>
                    <xdr:row>193</xdr:row>
                    <xdr:rowOff>38100</xdr:rowOff>
                  </from>
                  <to>
                    <xdr:col>35</xdr:col>
                    <xdr:colOff>419100</xdr:colOff>
                    <xdr:row>193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8" r:id="rId87" name="Spinner 96">
              <controlPr defaultSize="0" autoPict="0">
                <anchor moveWithCells="1" sizeWithCells="1">
                  <from>
                    <xdr:col>35</xdr:col>
                    <xdr:colOff>180975</xdr:colOff>
                    <xdr:row>194</xdr:row>
                    <xdr:rowOff>38100</xdr:rowOff>
                  </from>
                  <to>
                    <xdr:col>35</xdr:col>
                    <xdr:colOff>419100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9" r:id="rId88" name="Spinner 97">
              <controlPr defaultSize="0" autoPict="0">
                <anchor moveWithCells="1" sizeWithCells="1">
                  <from>
                    <xdr:col>35</xdr:col>
                    <xdr:colOff>180975</xdr:colOff>
                    <xdr:row>196</xdr:row>
                    <xdr:rowOff>38100</xdr:rowOff>
                  </from>
                  <to>
                    <xdr:col>35</xdr:col>
                    <xdr:colOff>419100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0" r:id="rId89" name="Spinner 98">
              <controlPr defaultSize="0" autoPict="0">
                <anchor moveWithCells="1" sizeWithCells="1">
                  <from>
                    <xdr:col>35</xdr:col>
                    <xdr:colOff>180975</xdr:colOff>
                    <xdr:row>197</xdr:row>
                    <xdr:rowOff>38100</xdr:rowOff>
                  </from>
                  <to>
                    <xdr:col>35</xdr:col>
                    <xdr:colOff>419100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1" r:id="rId90" name="Spinner 99">
              <controlPr defaultSize="0" autoPict="0">
                <anchor moveWithCells="1" sizeWithCells="1">
                  <from>
                    <xdr:col>35</xdr:col>
                    <xdr:colOff>180975</xdr:colOff>
                    <xdr:row>198</xdr:row>
                    <xdr:rowOff>38100</xdr:rowOff>
                  </from>
                  <to>
                    <xdr:col>35</xdr:col>
                    <xdr:colOff>419100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2" r:id="rId91" name="Spinner 100">
              <controlPr defaultSize="0" autoPict="0">
                <anchor moveWithCells="1" sizeWithCells="1">
                  <from>
                    <xdr:col>35</xdr:col>
                    <xdr:colOff>161925</xdr:colOff>
                    <xdr:row>199</xdr:row>
                    <xdr:rowOff>38100</xdr:rowOff>
                  </from>
                  <to>
                    <xdr:col>35</xdr:col>
                    <xdr:colOff>419100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3" r:id="rId92" name="Spinner 101">
              <controlPr defaultSize="0" autoPict="0">
                <anchor moveWithCells="1" sizeWithCells="1">
                  <from>
                    <xdr:col>35</xdr:col>
                    <xdr:colOff>180975</xdr:colOff>
                    <xdr:row>201</xdr:row>
                    <xdr:rowOff>38100</xdr:rowOff>
                  </from>
                  <to>
                    <xdr:col>35</xdr:col>
                    <xdr:colOff>419100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" r:id="rId93" name="Spinner 102">
              <controlPr defaultSize="0" autoPict="0">
                <anchor moveWithCells="1" sizeWithCells="1">
                  <from>
                    <xdr:col>35</xdr:col>
                    <xdr:colOff>190500</xdr:colOff>
                    <xdr:row>202</xdr:row>
                    <xdr:rowOff>38100</xdr:rowOff>
                  </from>
                  <to>
                    <xdr:col>35</xdr:col>
                    <xdr:colOff>419100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" r:id="rId94" name="Spinner 103">
              <controlPr defaultSize="0" autoPict="0">
                <anchor moveWithCells="1" sizeWithCells="1">
                  <from>
                    <xdr:col>35</xdr:col>
                    <xdr:colOff>180975</xdr:colOff>
                    <xdr:row>203</xdr:row>
                    <xdr:rowOff>38100</xdr:rowOff>
                  </from>
                  <to>
                    <xdr:col>35</xdr:col>
                    <xdr:colOff>419100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" r:id="rId95" name="Spinner 104">
              <controlPr defaultSize="0" autoPict="0">
                <anchor moveWithCells="1" sizeWithCells="1">
                  <from>
                    <xdr:col>35</xdr:col>
                    <xdr:colOff>190500</xdr:colOff>
                    <xdr:row>204</xdr:row>
                    <xdr:rowOff>38100</xdr:rowOff>
                  </from>
                  <to>
                    <xdr:col>35</xdr:col>
                    <xdr:colOff>419100</xdr:colOff>
                    <xdr:row>204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" r:id="rId96" name="Spinner 105">
              <controlPr defaultSize="0" autoPict="0">
                <anchor moveWithCells="1" sizeWithCells="1">
                  <from>
                    <xdr:col>35</xdr:col>
                    <xdr:colOff>180975</xdr:colOff>
                    <xdr:row>214</xdr:row>
                    <xdr:rowOff>38100</xdr:rowOff>
                  </from>
                  <to>
                    <xdr:col>35</xdr:col>
                    <xdr:colOff>419100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" r:id="rId97" name="Spinner 106">
              <controlPr defaultSize="0" autoPict="0">
                <anchor moveWithCells="1" sizeWithCells="1">
                  <from>
                    <xdr:col>35</xdr:col>
                    <xdr:colOff>180975</xdr:colOff>
                    <xdr:row>215</xdr:row>
                    <xdr:rowOff>38100</xdr:rowOff>
                  </from>
                  <to>
                    <xdr:col>35</xdr:col>
                    <xdr:colOff>419100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" r:id="rId98" name="Spinner 107">
              <controlPr defaultSize="0" autoPict="0">
                <anchor moveWithCells="1" sizeWithCells="1">
                  <from>
                    <xdr:col>35</xdr:col>
                    <xdr:colOff>180975</xdr:colOff>
                    <xdr:row>216</xdr:row>
                    <xdr:rowOff>38100</xdr:rowOff>
                  </from>
                  <to>
                    <xdr:col>35</xdr:col>
                    <xdr:colOff>419100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99" name="Spinner 108">
              <controlPr defaultSize="0" autoPict="0">
                <anchor moveWithCells="1" sizeWithCells="1">
                  <from>
                    <xdr:col>35</xdr:col>
                    <xdr:colOff>180975</xdr:colOff>
                    <xdr:row>217</xdr:row>
                    <xdr:rowOff>38100</xdr:rowOff>
                  </from>
                  <to>
                    <xdr:col>35</xdr:col>
                    <xdr:colOff>419100</xdr:colOff>
                    <xdr:row>217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" r:id="rId100" name="Spinner 109">
              <controlPr defaultSize="0" autoPict="0">
                <anchor moveWithCells="1" sizeWithCells="1">
                  <from>
                    <xdr:col>35</xdr:col>
                    <xdr:colOff>180975</xdr:colOff>
                    <xdr:row>219</xdr:row>
                    <xdr:rowOff>38100</xdr:rowOff>
                  </from>
                  <to>
                    <xdr:col>35</xdr:col>
                    <xdr:colOff>419100</xdr:colOff>
                    <xdr:row>219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101" name="Spinner 110">
              <controlPr defaultSize="0" autoPict="0">
                <anchor moveWithCells="1" sizeWithCells="1">
                  <from>
                    <xdr:col>35</xdr:col>
                    <xdr:colOff>180975</xdr:colOff>
                    <xdr:row>220</xdr:row>
                    <xdr:rowOff>38100</xdr:rowOff>
                  </from>
                  <to>
                    <xdr:col>35</xdr:col>
                    <xdr:colOff>419100</xdr:colOff>
                    <xdr:row>220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3" r:id="rId102" name="Spinner 111">
              <controlPr defaultSize="0" autoPict="0">
                <anchor moveWithCells="1" sizeWithCells="1">
                  <from>
                    <xdr:col>35</xdr:col>
                    <xdr:colOff>190500</xdr:colOff>
                    <xdr:row>221</xdr:row>
                    <xdr:rowOff>38100</xdr:rowOff>
                  </from>
                  <to>
                    <xdr:col>35</xdr:col>
                    <xdr:colOff>419100</xdr:colOff>
                    <xdr:row>221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4" r:id="rId103" name="Spinner 112">
              <controlPr defaultSize="0" autoPict="0">
                <anchor moveWithCells="1" sizeWithCells="1">
                  <from>
                    <xdr:col>35</xdr:col>
                    <xdr:colOff>180975</xdr:colOff>
                    <xdr:row>222</xdr:row>
                    <xdr:rowOff>38100</xdr:rowOff>
                  </from>
                  <to>
                    <xdr:col>35</xdr:col>
                    <xdr:colOff>419100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5" r:id="rId104" name="Spinner 113">
              <controlPr defaultSize="0" autoPict="0">
                <anchor moveWithCells="1" sizeWithCells="1">
                  <from>
                    <xdr:col>35</xdr:col>
                    <xdr:colOff>180975</xdr:colOff>
                    <xdr:row>224</xdr:row>
                    <xdr:rowOff>38100</xdr:rowOff>
                  </from>
                  <to>
                    <xdr:col>35</xdr:col>
                    <xdr:colOff>419100</xdr:colOff>
                    <xdr:row>224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6" r:id="rId105" name="Spinner 114">
              <controlPr defaultSize="0" autoPict="0">
                <anchor moveWithCells="1" sizeWithCells="1">
                  <from>
                    <xdr:col>35</xdr:col>
                    <xdr:colOff>180975</xdr:colOff>
                    <xdr:row>225</xdr:row>
                    <xdr:rowOff>38100</xdr:rowOff>
                  </from>
                  <to>
                    <xdr:col>35</xdr:col>
                    <xdr:colOff>419100</xdr:colOff>
                    <xdr:row>225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7" r:id="rId106" name="Spinner 115">
              <controlPr defaultSize="0" autoPict="0">
                <anchor moveWithCells="1" sizeWithCells="1">
                  <from>
                    <xdr:col>35</xdr:col>
                    <xdr:colOff>180975</xdr:colOff>
                    <xdr:row>226</xdr:row>
                    <xdr:rowOff>38100</xdr:rowOff>
                  </from>
                  <to>
                    <xdr:col>35</xdr:col>
                    <xdr:colOff>419100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8" r:id="rId107" name="Spinner 116">
              <controlPr defaultSize="0" autoPict="0">
                <anchor moveWithCells="1" sizeWithCells="1">
                  <from>
                    <xdr:col>35</xdr:col>
                    <xdr:colOff>180975</xdr:colOff>
                    <xdr:row>227</xdr:row>
                    <xdr:rowOff>38100</xdr:rowOff>
                  </from>
                  <to>
                    <xdr:col>35</xdr:col>
                    <xdr:colOff>419100</xdr:colOff>
                    <xdr:row>227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6" r:id="rId108" name="Spinner 124">
              <controlPr defaultSize="0" autoPict="0">
                <anchor moveWithCells="1" sizeWithCells="1">
                  <from>
                    <xdr:col>35</xdr:col>
                    <xdr:colOff>180975</xdr:colOff>
                    <xdr:row>47</xdr:row>
                    <xdr:rowOff>47625</xdr:rowOff>
                  </from>
                  <to>
                    <xdr:col>35</xdr:col>
                    <xdr:colOff>390525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7" r:id="rId109" name="Spinner 125">
              <controlPr defaultSize="0" autoPict="0">
                <anchor moveWithCells="1" sizeWithCells="1">
                  <from>
                    <xdr:col>35</xdr:col>
                    <xdr:colOff>180975</xdr:colOff>
                    <xdr:row>48</xdr:row>
                    <xdr:rowOff>38100</xdr:rowOff>
                  </from>
                  <to>
                    <xdr:col>35</xdr:col>
                    <xdr:colOff>409575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8" r:id="rId110" name="Spinner 126">
              <controlPr defaultSize="0" autoPict="0">
                <anchor moveWithCells="1" sizeWithCells="1">
                  <from>
                    <xdr:col>35</xdr:col>
                    <xdr:colOff>180975</xdr:colOff>
                    <xdr:row>49</xdr:row>
                    <xdr:rowOff>47625</xdr:rowOff>
                  </from>
                  <to>
                    <xdr:col>35</xdr:col>
                    <xdr:colOff>409575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9" r:id="rId111" name="Spinner 127">
              <controlPr defaultSize="0" autoPict="0">
                <anchor moveWithCells="1" sizeWithCells="1">
                  <from>
                    <xdr:col>35</xdr:col>
                    <xdr:colOff>180975</xdr:colOff>
                    <xdr:row>50</xdr:row>
                    <xdr:rowOff>47625</xdr:rowOff>
                  </from>
                  <to>
                    <xdr:col>35</xdr:col>
                    <xdr:colOff>409575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0" r:id="rId112" name="Spinner 128">
              <controlPr defaultSize="0" autoPict="0">
                <anchor moveWithCells="1" sizeWithCells="1">
                  <from>
                    <xdr:col>35</xdr:col>
                    <xdr:colOff>180975</xdr:colOff>
                    <xdr:row>70</xdr:row>
                    <xdr:rowOff>47625</xdr:rowOff>
                  </from>
                  <to>
                    <xdr:col>35</xdr:col>
                    <xdr:colOff>390525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1" r:id="rId113" name="Spinner 129">
              <controlPr defaultSize="0" autoPict="0">
                <anchor moveWithCells="1" sizeWithCells="1">
                  <from>
                    <xdr:col>35</xdr:col>
                    <xdr:colOff>180975</xdr:colOff>
                    <xdr:row>71</xdr:row>
                    <xdr:rowOff>38100</xdr:rowOff>
                  </from>
                  <to>
                    <xdr:col>35</xdr:col>
                    <xdr:colOff>409575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2" r:id="rId114" name="Spinner 130">
              <controlPr defaultSize="0" autoPict="0">
                <anchor moveWithCells="1" sizeWithCells="1">
                  <from>
                    <xdr:col>35</xdr:col>
                    <xdr:colOff>180975</xdr:colOff>
                    <xdr:row>72</xdr:row>
                    <xdr:rowOff>47625</xdr:rowOff>
                  </from>
                  <to>
                    <xdr:col>35</xdr:col>
                    <xdr:colOff>409575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3" r:id="rId115" name="Spinner 131">
              <controlPr defaultSize="0" autoPict="0">
                <anchor moveWithCells="1" sizeWithCells="1">
                  <from>
                    <xdr:col>35</xdr:col>
                    <xdr:colOff>180975</xdr:colOff>
                    <xdr:row>73</xdr:row>
                    <xdr:rowOff>47625</xdr:rowOff>
                  </from>
                  <to>
                    <xdr:col>35</xdr:col>
                    <xdr:colOff>409575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4" r:id="rId116" name="Spinner 132">
              <controlPr defaultSize="0" autoPict="0">
                <anchor moveWithCells="1" sizeWithCells="1">
                  <from>
                    <xdr:col>35</xdr:col>
                    <xdr:colOff>180975</xdr:colOff>
                    <xdr:row>96</xdr:row>
                    <xdr:rowOff>47625</xdr:rowOff>
                  </from>
                  <to>
                    <xdr:col>35</xdr:col>
                    <xdr:colOff>390525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5" r:id="rId117" name="Spinner 133">
              <controlPr defaultSize="0" autoPict="0">
                <anchor moveWithCells="1" sizeWithCells="1">
                  <from>
                    <xdr:col>35</xdr:col>
                    <xdr:colOff>180975</xdr:colOff>
                    <xdr:row>97</xdr:row>
                    <xdr:rowOff>38100</xdr:rowOff>
                  </from>
                  <to>
                    <xdr:col>35</xdr:col>
                    <xdr:colOff>409575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6" r:id="rId118" name="Spinner 134">
              <controlPr defaultSize="0" autoPict="0">
                <anchor moveWithCells="1" sizeWithCells="1">
                  <from>
                    <xdr:col>35</xdr:col>
                    <xdr:colOff>180975</xdr:colOff>
                    <xdr:row>98</xdr:row>
                    <xdr:rowOff>47625</xdr:rowOff>
                  </from>
                  <to>
                    <xdr:col>35</xdr:col>
                    <xdr:colOff>409575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7" r:id="rId119" name="Spinner 135">
              <controlPr defaultSize="0" autoPict="0">
                <anchor moveWithCells="1" sizeWithCells="1">
                  <from>
                    <xdr:col>35</xdr:col>
                    <xdr:colOff>180975</xdr:colOff>
                    <xdr:row>99</xdr:row>
                    <xdr:rowOff>47625</xdr:rowOff>
                  </from>
                  <to>
                    <xdr:col>35</xdr:col>
                    <xdr:colOff>409575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2" r:id="rId120" name="Spinner 140">
              <controlPr defaultSize="0" autoPict="0">
                <anchor moveWithCells="1" sizeWithCells="1">
                  <from>
                    <xdr:col>35</xdr:col>
                    <xdr:colOff>180975</xdr:colOff>
                    <xdr:row>168</xdr:row>
                    <xdr:rowOff>38100</xdr:rowOff>
                  </from>
                  <to>
                    <xdr:col>35</xdr:col>
                    <xdr:colOff>419100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3" r:id="rId121" name="Spinner 141">
              <controlPr defaultSize="0" autoPict="0">
                <anchor moveWithCells="1" sizeWithCells="1">
                  <from>
                    <xdr:col>35</xdr:col>
                    <xdr:colOff>180975</xdr:colOff>
                    <xdr:row>169</xdr:row>
                    <xdr:rowOff>38100</xdr:rowOff>
                  </from>
                  <to>
                    <xdr:col>35</xdr:col>
                    <xdr:colOff>419100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4" r:id="rId122" name="Spinner 142">
              <controlPr defaultSize="0" autoPict="0">
                <anchor moveWithCells="1" sizeWithCells="1">
                  <from>
                    <xdr:col>35</xdr:col>
                    <xdr:colOff>180975</xdr:colOff>
                    <xdr:row>170</xdr:row>
                    <xdr:rowOff>38100</xdr:rowOff>
                  </from>
                  <to>
                    <xdr:col>35</xdr:col>
                    <xdr:colOff>419100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5" r:id="rId123" name="Spinner 143">
              <controlPr defaultSize="0" autoPict="0">
                <anchor moveWithCells="1" sizeWithCells="1">
                  <from>
                    <xdr:col>35</xdr:col>
                    <xdr:colOff>180975</xdr:colOff>
                    <xdr:row>171</xdr:row>
                    <xdr:rowOff>38100</xdr:rowOff>
                  </from>
                  <to>
                    <xdr:col>35</xdr:col>
                    <xdr:colOff>419100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6" r:id="rId124" name="Spinner 144">
              <controlPr defaultSize="0" autoPict="0">
                <anchor moveWithCells="1" sizeWithCells="1">
                  <from>
                    <xdr:col>35</xdr:col>
                    <xdr:colOff>180975</xdr:colOff>
                    <xdr:row>173</xdr:row>
                    <xdr:rowOff>47625</xdr:rowOff>
                  </from>
                  <to>
                    <xdr:col>35</xdr:col>
                    <xdr:colOff>390525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7" r:id="rId125" name="Spinner 145">
              <controlPr defaultSize="0" autoPict="0">
                <anchor moveWithCells="1" sizeWithCells="1">
                  <from>
                    <xdr:col>35</xdr:col>
                    <xdr:colOff>180975</xdr:colOff>
                    <xdr:row>174</xdr:row>
                    <xdr:rowOff>38100</xdr:rowOff>
                  </from>
                  <to>
                    <xdr:col>35</xdr:col>
                    <xdr:colOff>409575</xdr:colOff>
                    <xdr:row>174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8" r:id="rId126" name="Spinner 146">
              <controlPr defaultSize="0" autoPict="0">
                <anchor moveWithCells="1" sizeWithCells="1">
                  <from>
                    <xdr:col>35</xdr:col>
                    <xdr:colOff>180975</xdr:colOff>
                    <xdr:row>175</xdr:row>
                    <xdr:rowOff>47625</xdr:rowOff>
                  </from>
                  <to>
                    <xdr:col>35</xdr:col>
                    <xdr:colOff>409575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9" r:id="rId127" name="Spinner 147">
              <controlPr defaultSize="0" autoPict="0">
                <anchor moveWithCells="1" sizeWithCells="1">
                  <from>
                    <xdr:col>35</xdr:col>
                    <xdr:colOff>180975</xdr:colOff>
                    <xdr:row>176</xdr:row>
                    <xdr:rowOff>47625</xdr:rowOff>
                  </from>
                  <to>
                    <xdr:col>35</xdr:col>
                    <xdr:colOff>409575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0" r:id="rId128" name="Spinner 148">
              <controlPr defaultSize="0" autoPict="0">
                <anchor moveWithCells="1" sizeWithCells="1">
                  <from>
                    <xdr:col>35</xdr:col>
                    <xdr:colOff>180975</xdr:colOff>
                    <xdr:row>173</xdr:row>
                    <xdr:rowOff>38100</xdr:rowOff>
                  </from>
                  <to>
                    <xdr:col>35</xdr:col>
                    <xdr:colOff>419100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129" name="Spinner 149">
              <controlPr defaultSize="0" autoPict="0">
                <anchor moveWithCells="1" sizeWithCells="1">
                  <from>
                    <xdr:col>35</xdr:col>
                    <xdr:colOff>180975</xdr:colOff>
                    <xdr:row>174</xdr:row>
                    <xdr:rowOff>38100</xdr:rowOff>
                  </from>
                  <to>
                    <xdr:col>35</xdr:col>
                    <xdr:colOff>419100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130" name="Spinner 150">
              <controlPr defaultSize="0" autoPict="0">
                <anchor moveWithCells="1" sizeWithCells="1">
                  <from>
                    <xdr:col>35</xdr:col>
                    <xdr:colOff>180975</xdr:colOff>
                    <xdr:row>175</xdr:row>
                    <xdr:rowOff>38100</xdr:rowOff>
                  </from>
                  <to>
                    <xdr:col>35</xdr:col>
                    <xdr:colOff>419100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131" name="Spinner 151">
              <controlPr defaultSize="0" autoPict="0">
                <anchor moveWithCells="1" sizeWithCells="1">
                  <from>
                    <xdr:col>35</xdr:col>
                    <xdr:colOff>180975</xdr:colOff>
                    <xdr:row>176</xdr:row>
                    <xdr:rowOff>38100</xdr:rowOff>
                  </from>
                  <to>
                    <xdr:col>35</xdr:col>
                    <xdr:colOff>419100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132" name="Spinner 152">
              <controlPr defaultSize="0" autoPict="0">
                <anchor moveWithCells="1" sizeWithCells="1">
                  <from>
                    <xdr:col>35</xdr:col>
                    <xdr:colOff>180975</xdr:colOff>
                    <xdr:row>178</xdr:row>
                    <xdr:rowOff>47625</xdr:rowOff>
                  </from>
                  <to>
                    <xdr:col>35</xdr:col>
                    <xdr:colOff>390525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5" r:id="rId133" name="Spinner 153">
              <controlPr defaultSize="0" autoPict="0">
                <anchor moveWithCells="1" sizeWithCells="1">
                  <from>
                    <xdr:col>35</xdr:col>
                    <xdr:colOff>180975</xdr:colOff>
                    <xdr:row>179</xdr:row>
                    <xdr:rowOff>38100</xdr:rowOff>
                  </from>
                  <to>
                    <xdr:col>35</xdr:col>
                    <xdr:colOff>409575</xdr:colOff>
                    <xdr:row>179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134" name="Spinner 154">
              <controlPr defaultSize="0" autoPict="0">
                <anchor moveWithCells="1" sizeWithCells="1">
                  <from>
                    <xdr:col>35</xdr:col>
                    <xdr:colOff>180975</xdr:colOff>
                    <xdr:row>180</xdr:row>
                    <xdr:rowOff>47625</xdr:rowOff>
                  </from>
                  <to>
                    <xdr:col>35</xdr:col>
                    <xdr:colOff>409575</xdr:colOff>
                    <xdr:row>180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135" name="Spinner 155">
              <controlPr defaultSize="0" autoPict="0">
                <anchor moveWithCells="1" sizeWithCells="1">
                  <from>
                    <xdr:col>35</xdr:col>
                    <xdr:colOff>180975</xdr:colOff>
                    <xdr:row>181</xdr:row>
                    <xdr:rowOff>47625</xdr:rowOff>
                  </from>
                  <to>
                    <xdr:col>35</xdr:col>
                    <xdr:colOff>409575</xdr:colOff>
                    <xdr:row>181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136" name="Spinner 156">
              <controlPr defaultSize="0" autoPict="0">
                <anchor moveWithCells="1" sizeWithCells="1">
                  <from>
                    <xdr:col>35</xdr:col>
                    <xdr:colOff>180975</xdr:colOff>
                    <xdr:row>178</xdr:row>
                    <xdr:rowOff>38100</xdr:rowOff>
                  </from>
                  <to>
                    <xdr:col>35</xdr:col>
                    <xdr:colOff>419100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9" r:id="rId137" name="Spinner 157">
              <controlPr defaultSize="0" autoPict="0">
                <anchor moveWithCells="1" sizeWithCells="1">
                  <from>
                    <xdr:col>35</xdr:col>
                    <xdr:colOff>180975</xdr:colOff>
                    <xdr:row>179</xdr:row>
                    <xdr:rowOff>38100</xdr:rowOff>
                  </from>
                  <to>
                    <xdr:col>35</xdr:col>
                    <xdr:colOff>419100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138" name="Spinner 158">
              <controlPr defaultSize="0" autoPict="0">
                <anchor moveWithCells="1" sizeWithCells="1">
                  <from>
                    <xdr:col>35</xdr:col>
                    <xdr:colOff>180975</xdr:colOff>
                    <xdr:row>180</xdr:row>
                    <xdr:rowOff>38100</xdr:rowOff>
                  </from>
                  <to>
                    <xdr:col>35</xdr:col>
                    <xdr:colOff>419100</xdr:colOff>
                    <xdr:row>180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139" name="Spinner 159">
              <controlPr defaultSize="0" autoPict="0">
                <anchor moveWithCells="1" sizeWithCells="1">
                  <from>
                    <xdr:col>35</xdr:col>
                    <xdr:colOff>180975</xdr:colOff>
                    <xdr:row>181</xdr:row>
                    <xdr:rowOff>38100</xdr:rowOff>
                  </from>
                  <to>
                    <xdr:col>35</xdr:col>
                    <xdr:colOff>419100</xdr:colOff>
                    <xdr:row>181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140" name="Spinner 160">
              <controlPr defaultSize="0" autoPict="0">
                <anchor moveWithCells="1" sizeWithCells="1">
                  <from>
                    <xdr:col>35</xdr:col>
                    <xdr:colOff>180975</xdr:colOff>
                    <xdr:row>191</xdr:row>
                    <xdr:rowOff>47625</xdr:rowOff>
                  </from>
                  <to>
                    <xdr:col>35</xdr:col>
                    <xdr:colOff>390525</xdr:colOff>
                    <xdr:row>191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3" r:id="rId141" name="Spinner 161">
              <controlPr defaultSize="0" autoPict="0">
                <anchor moveWithCells="1" sizeWithCells="1">
                  <from>
                    <xdr:col>35</xdr:col>
                    <xdr:colOff>180975</xdr:colOff>
                    <xdr:row>192</xdr:row>
                    <xdr:rowOff>38100</xdr:rowOff>
                  </from>
                  <to>
                    <xdr:col>35</xdr:col>
                    <xdr:colOff>409575</xdr:colOff>
                    <xdr:row>192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142" name="Spinner 162">
              <controlPr defaultSize="0" autoPict="0">
                <anchor moveWithCells="1" sizeWithCells="1">
                  <from>
                    <xdr:col>35</xdr:col>
                    <xdr:colOff>180975</xdr:colOff>
                    <xdr:row>193</xdr:row>
                    <xdr:rowOff>47625</xdr:rowOff>
                  </from>
                  <to>
                    <xdr:col>35</xdr:col>
                    <xdr:colOff>409575</xdr:colOff>
                    <xdr:row>193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143" name="Spinner 163">
              <controlPr defaultSize="0" autoPict="0">
                <anchor moveWithCells="1" sizeWithCells="1">
                  <from>
                    <xdr:col>35</xdr:col>
                    <xdr:colOff>180975</xdr:colOff>
                    <xdr:row>194</xdr:row>
                    <xdr:rowOff>47625</xdr:rowOff>
                  </from>
                  <to>
                    <xdr:col>35</xdr:col>
                    <xdr:colOff>409575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144" name="Spinner 164">
              <controlPr defaultSize="0" autoPict="0">
                <anchor moveWithCells="1" sizeWithCells="1">
                  <from>
                    <xdr:col>35</xdr:col>
                    <xdr:colOff>180975</xdr:colOff>
                    <xdr:row>191</xdr:row>
                    <xdr:rowOff>38100</xdr:rowOff>
                  </from>
                  <to>
                    <xdr:col>35</xdr:col>
                    <xdr:colOff>419100</xdr:colOff>
                    <xdr:row>191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7" r:id="rId145" name="Spinner 165">
              <controlPr defaultSize="0" autoPict="0">
                <anchor moveWithCells="1" sizeWithCells="1">
                  <from>
                    <xdr:col>35</xdr:col>
                    <xdr:colOff>180975</xdr:colOff>
                    <xdr:row>192</xdr:row>
                    <xdr:rowOff>38100</xdr:rowOff>
                  </from>
                  <to>
                    <xdr:col>35</xdr:col>
                    <xdr:colOff>419100</xdr:colOff>
                    <xdr:row>192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146" name="Spinner 166">
              <controlPr defaultSize="0" autoPict="0">
                <anchor moveWithCells="1" sizeWithCells="1">
                  <from>
                    <xdr:col>35</xdr:col>
                    <xdr:colOff>180975</xdr:colOff>
                    <xdr:row>193</xdr:row>
                    <xdr:rowOff>38100</xdr:rowOff>
                  </from>
                  <to>
                    <xdr:col>35</xdr:col>
                    <xdr:colOff>419100</xdr:colOff>
                    <xdr:row>193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147" name="Spinner 167">
              <controlPr defaultSize="0" autoPict="0">
                <anchor moveWithCells="1" sizeWithCells="1">
                  <from>
                    <xdr:col>35</xdr:col>
                    <xdr:colOff>180975</xdr:colOff>
                    <xdr:row>194</xdr:row>
                    <xdr:rowOff>38100</xdr:rowOff>
                  </from>
                  <to>
                    <xdr:col>35</xdr:col>
                    <xdr:colOff>419100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3" r:id="rId148" name="Spinner 1">
              <controlPr defaultSize="0" autoPict="0">
                <anchor moveWithCells="1" sizeWithCells="1">
                  <from>
                    <xdr:col>35</xdr:col>
                    <xdr:colOff>180975</xdr:colOff>
                    <xdr:row>24</xdr:row>
                    <xdr:rowOff>47625</xdr:rowOff>
                  </from>
                  <to>
                    <xdr:col>35</xdr:col>
                    <xdr:colOff>390525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149" name="Spinner 2">
              <controlPr defaultSize="0" autoPict="0">
                <anchor moveWithCells="1" sizeWithCells="1">
                  <from>
                    <xdr:col>35</xdr:col>
                    <xdr:colOff>180975</xdr:colOff>
                    <xdr:row>25</xdr:row>
                    <xdr:rowOff>38100</xdr:rowOff>
                  </from>
                  <to>
                    <xdr:col>35</xdr:col>
                    <xdr:colOff>409575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150" name="Spinner 3">
              <controlPr defaultSize="0" autoPict="0">
                <anchor moveWithCells="1" sizeWithCells="1">
                  <from>
                    <xdr:col>35</xdr:col>
                    <xdr:colOff>180975</xdr:colOff>
                    <xdr:row>26</xdr:row>
                    <xdr:rowOff>47625</xdr:rowOff>
                  </from>
                  <to>
                    <xdr:col>35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151" name="Spinner 4">
              <controlPr defaultSize="0" autoPict="0">
                <anchor moveWithCells="1" sizeWithCells="1">
                  <from>
                    <xdr:col>35</xdr:col>
                    <xdr:colOff>180975</xdr:colOff>
                    <xdr:row>27</xdr:row>
                    <xdr:rowOff>47625</xdr:rowOff>
                  </from>
                  <to>
                    <xdr:col>35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152" name="Spinner 5">
              <controlPr defaultSize="0" autoPict="0">
                <anchor moveWithCells="1" sizeWithCells="1">
                  <from>
                    <xdr:col>35</xdr:col>
                    <xdr:colOff>190500</xdr:colOff>
                    <xdr:row>29</xdr:row>
                    <xdr:rowOff>47625</xdr:rowOff>
                  </from>
                  <to>
                    <xdr:col>35</xdr:col>
                    <xdr:colOff>409575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153" name="Spinner 6">
              <controlPr defaultSize="0" autoPict="0">
                <anchor moveWithCells="1" sizeWithCells="1">
                  <from>
                    <xdr:col>35</xdr:col>
                    <xdr:colOff>180975</xdr:colOff>
                    <xdr:row>30</xdr:row>
                    <xdr:rowOff>47625</xdr:rowOff>
                  </from>
                  <to>
                    <xdr:col>35</xdr:col>
                    <xdr:colOff>409575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54" name="Spinner 7">
              <controlPr defaultSize="0" autoPict="0">
                <anchor moveWithCells="1" sizeWithCells="1">
                  <from>
                    <xdr:col>35</xdr:col>
                    <xdr:colOff>161925</xdr:colOff>
                    <xdr:row>31</xdr:row>
                    <xdr:rowOff>47625</xdr:rowOff>
                  </from>
                  <to>
                    <xdr:col>35</xdr:col>
                    <xdr:colOff>409575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55" name="Spinner 8">
              <controlPr defaultSize="0" autoPict="0">
                <anchor moveWithCells="1" sizeWithCells="1">
                  <from>
                    <xdr:col>35</xdr:col>
                    <xdr:colOff>180975</xdr:colOff>
                    <xdr:row>32</xdr:row>
                    <xdr:rowOff>47625</xdr:rowOff>
                  </from>
                  <to>
                    <xdr:col>35</xdr:col>
                    <xdr:colOff>409575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56" name="Spinner 9">
              <controlPr defaultSize="0" autoPict="0">
                <anchor moveWithCells="1" sizeWithCells="1">
                  <from>
                    <xdr:col>35</xdr:col>
                    <xdr:colOff>180975</xdr:colOff>
                    <xdr:row>34</xdr:row>
                    <xdr:rowOff>47625</xdr:rowOff>
                  </from>
                  <to>
                    <xdr:col>35</xdr:col>
                    <xdr:colOff>409575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57" name="Spinner 10">
              <controlPr defaultSize="0" autoPict="0">
                <anchor moveWithCells="1" sizeWithCells="1">
                  <from>
                    <xdr:col>35</xdr:col>
                    <xdr:colOff>180975</xdr:colOff>
                    <xdr:row>35</xdr:row>
                    <xdr:rowOff>47625</xdr:rowOff>
                  </from>
                  <to>
                    <xdr:col>35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58" name="Spinner 11">
              <controlPr defaultSize="0" autoPict="0">
                <anchor moveWithCells="1" sizeWithCells="1">
                  <from>
                    <xdr:col>35</xdr:col>
                    <xdr:colOff>180975</xdr:colOff>
                    <xdr:row>36</xdr:row>
                    <xdr:rowOff>47625</xdr:rowOff>
                  </from>
                  <to>
                    <xdr:col>35</xdr:col>
                    <xdr:colOff>409575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9" name="Spinner 12">
              <controlPr defaultSize="0" autoPict="0">
                <anchor moveWithCells="1" sizeWithCells="1">
                  <from>
                    <xdr:col>35</xdr:col>
                    <xdr:colOff>180975</xdr:colOff>
                    <xdr:row>37</xdr:row>
                    <xdr:rowOff>47625</xdr:rowOff>
                  </from>
                  <to>
                    <xdr:col>35</xdr:col>
                    <xdr:colOff>409575</xdr:colOff>
                    <xdr:row>37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7E2FE117-8F67-4395-8216-89FB821AB91C}">
          <x14:formula1>
            <xm:f>Données!$N$19:$N$24</xm:f>
          </x14:formula1>
          <xm:sqref>AK7:AL7</xm:sqref>
        </x14:dataValidation>
        <x14:dataValidation type="list" allowBlank="1" showInputMessage="1" showErrorMessage="1" xr:uid="{917147CE-50CE-4B3E-BD28-93FE0825010A}">
          <x14:formula1>
            <xm:f>Compétences!$N$3:$N$5</xm:f>
          </x14:formula1>
          <xm:sqref>K238:L238 K255:L255</xm:sqref>
        </x14:dataValidation>
        <x14:dataValidation type="list" allowBlank="1" showInputMessage="1" showErrorMessage="1" xr:uid="{5182CD3D-54EE-43BE-89C4-6E164BADDBBB}">
          <x14:formula1>
            <xm:f>Compétences!$J$4:$J$11</xm:f>
          </x14:formula1>
          <xm:sqref>D233:E234 D250:E251</xm:sqref>
        </x14:dataValidation>
        <x14:dataValidation type="list" allowBlank="1" showInputMessage="1" showErrorMessage="1" xr:uid="{6C1A95C3-DCBE-4987-BE1D-6FDF7B47C666}">
          <x14:formula1>
            <xm:f>Compétences!$H$3:$H$12</xm:f>
          </x14:formula1>
          <xm:sqref>D16:E17 D88:E89 D160:E161</xm:sqref>
        </x14:dataValidation>
        <x14:dataValidation type="list" allowBlank="1" showInputMessage="1" showErrorMessage="1" xr:uid="{77C63C89-9AE6-4811-96E7-871E16319057}">
          <x14:formula1>
            <xm:f>Données!#REF!</xm:f>
          </x14:formula1>
          <xm:sqref>K256 K239 K22 K45 K94 K117 K166 K189</xm:sqref>
        </x14:dataValidation>
        <x14:dataValidation type="list" allowBlank="1" showInputMessage="1" showErrorMessage="1" xr:uid="{1C41BF41-7700-4A71-93F5-43EFC0489128}">
          <x14:formula1>
            <xm:f>Compétences!$B$3:$B$32</xm:f>
          </x14:formula1>
          <xm:sqref>K67:L67 K139:L139 K211:L211 K44:L44 K21:L21 K116:L116 K93:L93 K188:L188 K165:L165</xm:sqref>
        </x14:dataValidation>
        <x14:dataValidation type="list" allowBlank="1" showInputMessage="1" showErrorMessage="1" xr:uid="{2EF1D95A-812E-4B21-94E5-2E0D97E8CFD7}">
          <x14:formula1>
            <xm:f>Données!$B$3:$B$83</xm:f>
          </x14:formula1>
          <xm:sqref>Q10:R10</xm:sqref>
        </x14:dataValidation>
        <x14:dataValidation type="list" allowBlank="1" showInputMessage="1" showErrorMessage="1" xr:uid="{E94509D8-64FE-4AB0-A38A-D0DF34C5AF06}">
          <x14:formula1>
            <xm:f>Données!$N$17:$N$18</xm:f>
          </x14:formula1>
          <xm:sqref>W7:AF7</xm:sqref>
        </x14:dataValidation>
        <x14:dataValidation type="list" allowBlank="1" showInputMessage="1" showErrorMessage="1" xr:uid="{DA8877E6-E34B-45BE-A4C7-6EB6A4478073}">
          <x14:formula1>
            <xm:f>Données!$F$3:$F$9</xm:f>
          </x14:formula1>
          <xm:sqref>AK5:AL5</xm:sqref>
        </x14:dataValidation>
        <x14:dataValidation type="list" allowBlank="1" showInputMessage="1" showErrorMessage="1" xr:uid="{3165777B-2CF6-46CE-A60B-F793A3815259}">
          <x14:formula1>
            <xm:f>Données!$H$30:$H$35</xm:f>
          </x14:formula1>
          <xm:sqref>AC5:AD5</xm:sqref>
        </x14:dataValidation>
        <x14:dataValidation type="list" allowBlank="1" showInputMessage="1" showErrorMessage="1" xr:uid="{DD7077E2-6FDE-4ECB-9B4F-AA7D6E663C8D}">
          <x14:formula1>
            <xm:f>Données!$F$20:$F$27</xm:f>
          </x14:formula1>
          <xm:sqref>V5:X5</xm:sqref>
        </x14:dataValidation>
        <x14:dataValidation type="list" allowBlank="1" showInputMessage="1" showErrorMessage="1" xr:uid="{2841BDAE-036D-40BF-A921-24FFC774D335}">
          <x14:formula1>
            <xm:f>Élèves!$C$4:$C$29</xm:f>
          </x14:formula1>
          <xm:sqref>K7:R7</xm:sqref>
        </x14:dataValidation>
        <x14:dataValidation type="list" allowBlank="1" showInputMessage="1" showErrorMessage="1" xr:uid="{ABC96321-7D29-49C8-A852-49F92859852C}">
          <x14:formula1>
            <xm:f>Élèves!$B$4:$B$29</xm:f>
          </x14:formula1>
          <xm:sqref>K5:R5</xm:sqref>
        </x14:dataValidation>
        <x14:dataValidation type="list" allowBlank="1" showInputMessage="1" showErrorMessage="1" xr:uid="{92B5A3F8-1E17-4016-924D-4CCA44B15DC7}">
          <x14:formula1>
            <xm:f>Données!$F$30:$F$36</xm:f>
          </x14:formula1>
          <xm:sqref>J21:J22 J255:J256 J44:J45 J238:J239 J67 J93:J94 J116:J117 J139 J165:J166 J188:J189 J211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8F4D-2438-9844-926D-EF5E373D95F7}">
  <sheetPr codeName="Feuil2">
    <tabColor rgb="FF00B050"/>
    <pageSetUpPr fitToPage="1"/>
  </sheetPr>
  <dimension ref="A1:CN1048185"/>
  <sheetViews>
    <sheetView showGridLines="0" tabSelected="1" zoomScale="50" zoomScaleNormal="50" workbookViewId="0">
      <selection activeCell="BD16" sqref="BD16"/>
    </sheetView>
  </sheetViews>
  <sheetFormatPr baseColWidth="10" defaultColWidth="10.85546875" defaultRowHeight="15"/>
  <cols>
    <col min="1" max="1" width="1.7109375" style="23" customWidth="1"/>
    <col min="2" max="2" width="2.42578125" style="23" customWidth="1"/>
    <col min="3" max="3" width="1.7109375" style="23" customWidth="1"/>
    <col min="4" max="4" width="10.85546875" style="24" customWidth="1"/>
    <col min="5" max="5" width="7.42578125" style="23" customWidth="1"/>
    <col min="6" max="6" width="1.7109375" style="23" customWidth="1"/>
    <col min="7" max="7" width="5" style="23" customWidth="1"/>
    <col min="8" max="8" width="7.42578125" style="23" customWidth="1"/>
    <col min="9" max="36" width="5.85546875" style="23" customWidth="1"/>
    <col min="37" max="37" width="8.85546875" style="23" customWidth="1"/>
    <col min="38" max="39" width="8.28515625" style="23" customWidth="1"/>
    <col min="40" max="40" width="8.85546875" style="23" customWidth="1"/>
    <col min="41" max="41" width="1.7109375" style="23" customWidth="1"/>
    <col min="42" max="42" width="11.7109375" style="23" customWidth="1"/>
    <col min="43" max="43" width="1.7109375" style="23" customWidth="1"/>
    <col min="44" max="44" width="8.28515625" style="23" customWidth="1"/>
    <col min="45" max="45" width="3.28515625" style="23" customWidth="1"/>
    <col min="46" max="47" width="1.7109375" style="23" customWidth="1"/>
    <col min="48" max="48" width="10" style="23" customWidth="1"/>
    <col min="49" max="49" width="3.28515625" style="23" customWidth="1"/>
    <col min="50" max="50" width="1.7109375" style="23" customWidth="1"/>
    <col min="51" max="52" width="2.42578125" style="23" customWidth="1"/>
    <col min="53" max="53" width="13.42578125" style="25" customWidth="1"/>
    <col min="54" max="54" width="3.140625" style="25" customWidth="1"/>
    <col min="55" max="55" width="14.85546875" style="25" customWidth="1"/>
    <col min="56" max="56" width="5" style="25" customWidth="1"/>
    <col min="57" max="57" width="41" style="25" customWidth="1"/>
    <col min="58" max="58" width="43.85546875" style="25" customWidth="1"/>
    <col min="59" max="59" width="12.7109375" style="25" customWidth="1"/>
    <col min="60" max="60" width="28.85546875" style="25" customWidth="1"/>
    <col min="61" max="61" width="14.140625" style="25" customWidth="1"/>
    <col min="62" max="62" width="5" style="25" customWidth="1"/>
    <col min="63" max="63" width="39.140625" style="25" customWidth="1"/>
    <col min="64" max="64" width="5" style="25" customWidth="1"/>
    <col min="65" max="65" width="89.28515625" style="25" customWidth="1"/>
    <col min="66" max="66" width="10.85546875" style="25" customWidth="1"/>
    <col min="67" max="67" width="136.28515625" style="25" customWidth="1"/>
    <col min="68" max="68" width="10.85546875" style="25" customWidth="1"/>
    <col min="69" max="69" width="15.28515625" style="25" customWidth="1"/>
    <col min="70" max="92" width="10.85546875" style="25"/>
    <col min="93" max="16384" width="10.85546875" style="23"/>
  </cols>
  <sheetData>
    <row r="1" spans="2:92" ht="9.9499999999999993" customHeight="1"/>
    <row r="2" spans="2:92" ht="15" customHeight="1">
      <c r="B2" s="26"/>
      <c r="C2" s="27"/>
      <c r="D2" s="2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9"/>
    </row>
    <row r="3" spans="2:92" ht="9.9499999999999993" customHeight="1">
      <c r="B3" s="30"/>
      <c r="C3" s="53"/>
      <c r="D3" s="54"/>
      <c r="E3" s="53"/>
      <c r="F3" s="187"/>
      <c r="G3" s="187"/>
      <c r="H3" s="188"/>
      <c r="I3" s="187"/>
      <c r="J3" s="187"/>
      <c r="K3" s="189"/>
      <c r="L3" s="189"/>
      <c r="M3" s="189"/>
      <c r="N3" s="189"/>
      <c r="O3" s="189"/>
      <c r="P3" s="189"/>
      <c r="Q3" s="189"/>
      <c r="R3" s="53"/>
      <c r="S3" s="53"/>
      <c r="T3" s="53"/>
      <c r="U3" s="53"/>
      <c r="V3" s="53"/>
      <c r="W3" s="53"/>
      <c r="X3" s="53"/>
      <c r="Y3" s="53"/>
      <c r="Z3" s="187"/>
      <c r="AA3" s="187"/>
      <c r="AB3" s="189"/>
      <c r="AC3" s="189"/>
      <c r="AD3" s="189"/>
      <c r="AE3" s="189"/>
      <c r="AF3" s="189"/>
      <c r="AG3" s="189"/>
      <c r="AH3" s="187"/>
      <c r="AI3" s="187"/>
      <c r="AJ3" s="187"/>
      <c r="AK3" s="189"/>
      <c r="AL3" s="189"/>
      <c r="AM3" s="189"/>
      <c r="AN3" s="189"/>
      <c r="AO3" s="53"/>
      <c r="AP3" s="53"/>
      <c r="AQ3" s="53"/>
      <c r="AR3" s="53"/>
      <c r="AS3" s="53"/>
      <c r="AT3" s="53"/>
      <c r="AU3" s="53"/>
      <c r="AV3" s="190"/>
      <c r="AW3" s="190"/>
      <c r="AX3" s="190"/>
      <c r="AY3" s="31"/>
    </row>
    <row r="4" spans="2:92" ht="9.9499999999999993" customHeight="1">
      <c r="B4" s="30"/>
      <c r="C4" s="53"/>
      <c r="D4" s="54"/>
      <c r="E4" s="53"/>
      <c r="F4" s="187"/>
      <c r="G4" s="187"/>
      <c r="H4" s="188"/>
      <c r="I4" s="187"/>
      <c r="J4" s="187"/>
      <c r="K4" s="189"/>
      <c r="L4" s="189"/>
      <c r="M4" s="189"/>
      <c r="N4" s="189"/>
      <c r="O4" s="189"/>
      <c r="P4" s="189"/>
      <c r="Q4" s="189"/>
      <c r="R4" s="53"/>
      <c r="S4" s="53"/>
      <c r="T4" s="53"/>
      <c r="U4" s="53"/>
      <c r="V4" s="53"/>
      <c r="W4" s="53"/>
      <c r="X4" s="53"/>
      <c r="Y4" s="53"/>
      <c r="Z4" s="187"/>
      <c r="AA4" s="187"/>
      <c r="AB4" s="189"/>
      <c r="AC4" s="189"/>
      <c r="AD4" s="189"/>
      <c r="AE4" s="189"/>
      <c r="AF4" s="189"/>
      <c r="AG4" s="189"/>
      <c r="AH4" s="187"/>
      <c r="AI4" s="187"/>
      <c r="AJ4" s="187"/>
      <c r="AK4" s="189"/>
      <c r="AL4" s="189"/>
      <c r="AM4" s="189"/>
      <c r="AN4" s="189"/>
      <c r="AO4" s="53"/>
      <c r="AP4" s="53"/>
      <c r="AQ4" s="53"/>
      <c r="AR4" s="53"/>
      <c r="AS4" s="53"/>
      <c r="AT4" s="53"/>
      <c r="AU4" s="53"/>
      <c r="AV4" s="53"/>
      <c r="AW4" s="53"/>
      <c r="AX4" s="190"/>
      <c r="AY4" s="31"/>
    </row>
    <row r="5" spans="2:92" ht="27.95" customHeight="1">
      <c r="B5" s="30"/>
      <c r="C5" s="53"/>
      <c r="D5" s="54"/>
      <c r="E5" s="53"/>
      <c r="F5" s="191"/>
      <c r="G5" s="53"/>
      <c r="H5" s="385" t="s">
        <v>8</v>
      </c>
      <c r="I5" s="386"/>
      <c r="J5" s="387"/>
      <c r="K5" s="388" t="s">
        <v>253</v>
      </c>
      <c r="L5" s="389"/>
      <c r="M5" s="389"/>
      <c r="N5" s="389"/>
      <c r="O5" s="389"/>
      <c r="P5" s="389"/>
      <c r="Q5" s="389"/>
      <c r="R5" s="390"/>
      <c r="S5" s="32"/>
      <c r="T5" s="391" t="s">
        <v>111</v>
      </c>
      <c r="U5" s="393"/>
      <c r="V5" s="394" t="s">
        <v>229</v>
      </c>
      <c r="W5" s="395"/>
      <c r="X5" s="396"/>
      <c r="Y5" s="68"/>
      <c r="Z5" s="391" t="s">
        <v>36</v>
      </c>
      <c r="AA5" s="392"/>
      <c r="AB5" s="393"/>
      <c r="AC5" s="394" t="s">
        <v>13</v>
      </c>
      <c r="AD5" s="396"/>
      <c r="AE5" s="68"/>
      <c r="AF5" s="68"/>
      <c r="AG5" s="68"/>
      <c r="AH5" s="391" t="s">
        <v>22</v>
      </c>
      <c r="AI5" s="392"/>
      <c r="AJ5" s="393"/>
      <c r="AK5" s="394" t="s">
        <v>23</v>
      </c>
      <c r="AL5" s="396"/>
      <c r="AM5" s="94"/>
      <c r="AN5" s="34"/>
      <c r="AO5" s="192"/>
      <c r="AP5" s="53"/>
      <c r="AQ5" s="53"/>
      <c r="AR5" s="53"/>
      <c r="AS5" s="193"/>
      <c r="AT5" s="193"/>
      <c r="AU5" s="193"/>
      <c r="AV5" s="53"/>
      <c r="AW5" s="53"/>
      <c r="AX5" s="53"/>
      <c r="AY5" s="31"/>
    </row>
    <row r="6" spans="2:92" ht="9.9499999999999993" customHeight="1">
      <c r="B6" s="30"/>
      <c r="C6" s="53"/>
      <c r="D6" s="54"/>
      <c r="E6" s="53"/>
      <c r="F6" s="53"/>
      <c r="G6" s="53"/>
      <c r="H6" s="194"/>
      <c r="I6" s="194"/>
      <c r="J6" s="194"/>
      <c r="K6" s="195"/>
      <c r="L6" s="195"/>
      <c r="M6" s="195"/>
      <c r="N6" s="195"/>
      <c r="O6" s="195"/>
      <c r="P6" s="195"/>
      <c r="Q6" s="196"/>
      <c r="R6" s="196"/>
      <c r="S6" s="197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92"/>
      <c r="AI6" s="53"/>
      <c r="AJ6" s="53"/>
      <c r="AK6" s="53"/>
      <c r="AL6" s="53"/>
      <c r="AM6" s="53"/>
      <c r="AN6" s="53"/>
      <c r="AO6" s="192"/>
      <c r="AP6" s="53"/>
      <c r="AQ6" s="53"/>
      <c r="AR6" s="53"/>
      <c r="AS6" s="193"/>
      <c r="AT6" s="193"/>
      <c r="AU6" s="193"/>
      <c r="AV6" s="53"/>
      <c r="AW6" s="53"/>
      <c r="AX6" s="53"/>
      <c r="AY6" s="31"/>
    </row>
    <row r="7" spans="2:92" ht="27.95" customHeight="1">
      <c r="B7" s="30"/>
      <c r="C7" s="53"/>
      <c r="D7" s="54"/>
      <c r="E7" s="53"/>
      <c r="F7" s="191"/>
      <c r="G7" s="53"/>
      <c r="H7" s="385" t="s">
        <v>35</v>
      </c>
      <c r="I7" s="386"/>
      <c r="J7" s="387"/>
      <c r="K7" s="388" t="s">
        <v>254</v>
      </c>
      <c r="L7" s="389"/>
      <c r="M7" s="389"/>
      <c r="N7" s="389"/>
      <c r="O7" s="389"/>
      <c r="P7" s="389"/>
      <c r="Q7" s="389"/>
      <c r="R7" s="390"/>
      <c r="S7" s="32"/>
      <c r="T7" s="391" t="s">
        <v>46</v>
      </c>
      <c r="U7" s="392"/>
      <c r="V7" s="393"/>
      <c r="W7" s="394" t="s">
        <v>300</v>
      </c>
      <c r="X7" s="395"/>
      <c r="Y7" s="395"/>
      <c r="Z7" s="395"/>
      <c r="AA7" s="395"/>
      <c r="AB7" s="395"/>
      <c r="AC7" s="395"/>
      <c r="AD7" s="395"/>
      <c r="AE7" s="395"/>
      <c r="AF7" s="396"/>
      <c r="AG7" s="37"/>
      <c r="AH7" s="391" t="s">
        <v>227</v>
      </c>
      <c r="AI7" s="392"/>
      <c r="AJ7" s="393"/>
      <c r="AK7" s="394" t="s">
        <v>223</v>
      </c>
      <c r="AL7" s="396"/>
      <c r="AM7" s="53"/>
      <c r="AN7" s="53"/>
      <c r="AO7" s="192"/>
      <c r="AP7" s="53"/>
      <c r="AQ7" s="53"/>
      <c r="AR7" s="53"/>
      <c r="AS7" s="193"/>
      <c r="AT7" s="193"/>
      <c r="AU7" s="193"/>
      <c r="AV7" s="53"/>
      <c r="AW7" s="53"/>
      <c r="AX7" s="53"/>
      <c r="AY7" s="31"/>
      <c r="BD7" s="36"/>
    </row>
    <row r="8" spans="2:92" s="39" customFormat="1" ht="15" customHeight="1">
      <c r="B8" s="38"/>
      <c r="C8" s="140"/>
      <c r="D8" s="198"/>
      <c r="E8" s="140"/>
      <c r="F8" s="140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9" t="s">
        <v>45</v>
      </c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53"/>
      <c r="AP8" s="53"/>
      <c r="AQ8" s="53"/>
      <c r="AR8" s="53"/>
      <c r="AS8" s="200"/>
      <c r="AT8" s="200"/>
      <c r="AU8" s="200"/>
      <c r="AV8" s="140"/>
      <c r="AW8" s="140"/>
      <c r="AX8" s="140"/>
      <c r="AY8" s="40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2:92" ht="9.9499999999999993" customHeight="1">
      <c r="B9" s="30"/>
      <c r="C9" s="53"/>
      <c r="D9" s="201"/>
      <c r="E9" s="19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66"/>
      <c r="U9" s="266"/>
      <c r="V9" s="266"/>
      <c r="W9" s="266"/>
      <c r="X9" s="183"/>
      <c r="Y9" s="183"/>
      <c r="Z9" s="183"/>
      <c r="AA9" s="18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73"/>
      <c r="AT9" s="73"/>
      <c r="AU9" s="73"/>
      <c r="AV9" s="53"/>
      <c r="AW9" s="53"/>
      <c r="AX9" s="53"/>
      <c r="AY9" s="31"/>
      <c r="AZ9" s="35"/>
      <c r="BA9" s="99"/>
      <c r="BB9" s="99"/>
    </row>
    <row r="10" spans="2:92" s="39" customFormat="1" ht="60" customHeight="1">
      <c r="B10" s="400" t="s">
        <v>1</v>
      </c>
      <c r="C10" s="401"/>
      <c r="D10" s="401"/>
      <c r="E10" s="401"/>
      <c r="F10" s="202"/>
      <c r="G10" s="203"/>
      <c r="H10" s="402" t="s">
        <v>110</v>
      </c>
      <c r="I10" s="402"/>
      <c r="J10" s="402"/>
      <c r="K10" s="402"/>
      <c r="L10" s="402"/>
      <c r="M10" s="402"/>
      <c r="N10" s="402"/>
      <c r="O10" s="402"/>
      <c r="P10" s="402"/>
      <c r="Q10" s="403">
        <v>29</v>
      </c>
      <c r="R10" s="403"/>
      <c r="S10" s="404" t="s">
        <v>7</v>
      </c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227" t="s">
        <v>113</v>
      </c>
      <c r="AK10" s="405" t="s">
        <v>255</v>
      </c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202"/>
      <c r="AY10" s="41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2:92" ht="29.1" customHeight="1">
      <c r="B11" s="42"/>
      <c r="C11" s="204"/>
      <c r="D11" s="205"/>
      <c r="E11" s="204"/>
      <c r="F11" s="204"/>
      <c r="G11" s="1"/>
      <c r="H11" s="406" t="s">
        <v>43</v>
      </c>
      <c r="I11" s="406"/>
      <c r="J11" s="406"/>
      <c r="K11" s="406"/>
      <c r="L11" s="406"/>
      <c r="M11" s="406"/>
      <c r="N11" s="406"/>
      <c r="O11" s="406"/>
      <c r="P11" s="406"/>
      <c r="Q11" s="407">
        <f ca="1">TODAY()</f>
        <v>44368</v>
      </c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206"/>
      <c r="AJ11" s="206"/>
      <c r="AK11" s="206"/>
      <c r="AL11" s="206"/>
      <c r="AM11" s="206"/>
      <c r="AN11" s="206"/>
      <c r="AO11" s="206"/>
      <c r="AP11" s="207"/>
      <c r="AQ11" s="208"/>
      <c r="AR11" s="208"/>
      <c r="AS11" s="208"/>
      <c r="AT11" s="208"/>
      <c r="AU11" s="208"/>
      <c r="AV11" s="208"/>
      <c r="AW11" s="208"/>
      <c r="AX11" s="208"/>
      <c r="AY11" s="43"/>
    </row>
    <row r="12" spans="2:92" ht="5.0999999999999996" customHeight="1" thickBot="1">
      <c r="B12" s="30"/>
      <c r="C12" s="53"/>
      <c r="D12" s="54"/>
      <c r="E12" s="53"/>
      <c r="F12" s="53"/>
      <c r="G12" s="2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44"/>
    </row>
    <row r="13" spans="2:92" ht="12" customHeight="1" thickTop="1">
      <c r="B13" s="30"/>
      <c r="C13" s="53"/>
      <c r="D13" s="54"/>
      <c r="E13" s="53"/>
      <c r="F13" s="53"/>
      <c r="G13" s="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45"/>
      <c r="AQ13" s="46"/>
      <c r="AR13" s="47"/>
      <c r="AS13" s="48"/>
      <c r="AT13" s="49"/>
      <c r="AU13" s="50"/>
      <c r="AV13" s="49"/>
      <c r="AW13" s="51"/>
      <c r="AX13" s="55"/>
      <c r="AY13" s="52"/>
    </row>
    <row r="14" spans="2:92" s="53" customFormat="1" ht="46.5">
      <c r="B14" s="397" t="s">
        <v>226</v>
      </c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9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</row>
    <row r="15" spans="2:92" ht="60" customHeight="1">
      <c r="B15" s="30"/>
      <c r="C15" s="53"/>
      <c r="D15" s="54"/>
      <c r="E15" s="53"/>
      <c r="F15" s="53"/>
      <c r="G15" s="2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312" t="s">
        <v>2</v>
      </c>
      <c r="AN15" s="312"/>
      <c r="AO15" s="55"/>
      <c r="AP15" s="244" t="s">
        <v>44</v>
      </c>
      <c r="AQ15" s="63"/>
      <c r="AR15" s="56"/>
      <c r="AS15" s="56"/>
      <c r="AT15" s="2"/>
      <c r="AU15" s="57"/>
      <c r="AV15" s="2"/>
      <c r="AW15" s="57"/>
      <c r="AX15" s="55"/>
      <c r="AY15" s="52"/>
    </row>
    <row r="16" spans="2:92" ht="20.100000000000001" customHeight="1">
      <c r="B16" s="30"/>
      <c r="C16" s="53"/>
      <c r="D16" s="313" t="s">
        <v>172</v>
      </c>
      <c r="E16" s="313"/>
      <c r="F16" s="59"/>
      <c r="G16" s="367" t="s">
        <v>166</v>
      </c>
      <c r="H16" s="367"/>
      <c r="I16" s="367"/>
      <c r="J16" s="367"/>
      <c r="K16" s="367"/>
      <c r="L16" s="367"/>
      <c r="M16" s="367"/>
      <c r="N16" s="367"/>
      <c r="O16" s="367"/>
      <c r="P16" s="368" t="str">
        <f>IF(D16=Compétences!$H$3,Compétences!$F$3,IF(D16=Compétences!$H$7,Compétences!$F$13,IF(D16=Compétences!$H$8,Compétences!$F$16,IF(D16=Compétences!$H$9,Compétences!$F$19))))</f>
        <v>CC4 - Réaliser une installation ou une intervention</v>
      </c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9"/>
      <c r="AM16" s="317">
        <f>IFERROR(AVERAGE(J21:J86),"")</f>
        <v>2.6666666666666665</v>
      </c>
      <c r="AN16" s="318"/>
      <c r="AO16" s="92"/>
      <c r="AP16" s="325" t="str">
        <f>IFERROR(AVERAGE(H21:H86),"")</f>
        <v/>
      </c>
      <c r="AQ16" s="92"/>
      <c r="AR16" s="60"/>
      <c r="AS16" s="2"/>
      <c r="AT16" s="2"/>
      <c r="AU16" s="2"/>
      <c r="AV16" s="2"/>
      <c r="AW16" s="2"/>
      <c r="AX16" s="2"/>
      <c r="AY16" s="31"/>
      <c r="BA16" s="39"/>
      <c r="BB16" s="39"/>
      <c r="BC16" s="102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4"/>
    </row>
    <row r="17" spans="1:92" ht="20.100000000000001" customHeight="1">
      <c r="B17" s="30"/>
      <c r="C17" s="53"/>
      <c r="D17" s="313"/>
      <c r="E17" s="313"/>
      <c r="F17" s="59"/>
      <c r="G17" s="367"/>
      <c r="H17" s="367"/>
      <c r="I17" s="367"/>
      <c r="J17" s="367"/>
      <c r="K17" s="367"/>
      <c r="L17" s="367"/>
      <c r="M17" s="367"/>
      <c r="N17" s="367"/>
      <c r="O17" s="367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9"/>
      <c r="AM17" s="319"/>
      <c r="AN17" s="320"/>
      <c r="AO17" s="92"/>
      <c r="AP17" s="326"/>
      <c r="AQ17" s="92"/>
      <c r="AR17" s="60"/>
      <c r="AS17" s="2"/>
      <c r="AT17" s="2"/>
      <c r="AU17" s="2"/>
      <c r="AV17" s="2"/>
      <c r="AW17" s="2"/>
      <c r="AX17" s="2"/>
      <c r="AY17" s="31"/>
      <c r="BA17" s="39"/>
      <c r="BB17" s="39"/>
      <c r="BC17" s="102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4"/>
    </row>
    <row r="18" spans="1:92" s="33" customFormat="1" ht="24.95" customHeight="1">
      <c r="B18" s="62"/>
      <c r="C18" s="68"/>
      <c r="D18" s="71"/>
      <c r="E18" s="68"/>
      <c r="F18" s="68"/>
      <c r="G18" s="63"/>
      <c r="H18" s="66"/>
      <c r="I18" s="66"/>
      <c r="J18" s="66"/>
      <c r="K18" s="66"/>
      <c r="L18" s="184"/>
      <c r="M18" s="184"/>
      <c r="N18" s="67"/>
      <c r="O18" s="67"/>
      <c r="P18" s="68"/>
      <c r="Q18" s="184"/>
      <c r="R18" s="184"/>
      <c r="S18" s="184"/>
      <c r="T18" s="184"/>
      <c r="U18" s="327"/>
      <c r="V18" s="327"/>
      <c r="W18" s="327"/>
      <c r="X18" s="233"/>
      <c r="Y18" s="233"/>
      <c r="Z18" s="67"/>
      <c r="AA18" s="327"/>
      <c r="AB18" s="327"/>
      <c r="AC18" s="327"/>
      <c r="AD18" s="328"/>
      <c r="AE18" s="328"/>
      <c r="AF18" s="67"/>
      <c r="AG18" s="67"/>
      <c r="AH18" s="69"/>
      <c r="AI18" s="69"/>
      <c r="AJ18" s="69"/>
      <c r="AK18" s="70"/>
      <c r="AL18" s="70"/>
      <c r="AM18" s="70"/>
      <c r="AN18" s="70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</row>
    <row r="19" spans="1:92" ht="20.100000000000001" customHeight="1">
      <c r="B19" s="30"/>
      <c r="C19" s="53"/>
      <c r="D19" s="53"/>
      <c r="E19" s="53"/>
      <c r="F19" s="53"/>
      <c r="G19" s="162"/>
      <c r="H19" s="303" t="s">
        <v>44</v>
      </c>
      <c r="I19" s="303"/>
      <c r="J19" s="186" t="s">
        <v>2</v>
      </c>
      <c r="K19" s="304" t="s">
        <v>49</v>
      </c>
      <c r="L19" s="304"/>
      <c r="M19" s="185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2"/>
      <c r="AS19" s="2"/>
      <c r="AT19" s="2"/>
      <c r="AU19" s="2"/>
      <c r="AV19" s="2"/>
      <c r="AW19" s="2"/>
      <c r="AX19" s="2"/>
      <c r="AY19" s="31"/>
    </row>
    <row r="20" spans="1:92" ht="24.95" customHeight="1">
      <c r="B20" s="210"/>
      <c r="C20" s="105"/>
      <c r="D20" s="105"/>
      <c r="E20" s="105"/>
      <c r="F20" s="106"/>
      <c r="G20" s="163"/>
      <c r="H20" s="107"/>
      <c r="I20" s="107"/>
      <c r="J20" s="107"/>
      <c r="K20" s="107"/>
      <c r="L20" s="107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9"/>
      <c r="AI20" s="109"/>
      <c r="AJ20" s="109"/>
      <c r="AK20" s="110"/>
      <c r="AL20" s="110"/>
      <c r="AM20" s="110"/>
      <c r="AN20" s="110"/>
      <c r="AO20" s="111"/>
      <c r="AP20" s="111"/>
      <c r="AQ20" s="111"/>
      <c r="AR20" s="81"/>
      <c r="AS20" s="2"/>
      <c r="AT20" s="2"/>
      <c r="AU20" s="2"/>
      <c r="AV20" s="2"/>
      <c r="AW20" s="2"/>
      <c r="AX20" s="2"/>
      <c r="AY20" s="31"/>
    </row>
    <row r="21" spans="1:92" ht="24.95" customHeight="1">
      <c r="B21" s="30"/>
      <c r="C21" s="305"/>
      <c r="D21" s="305"/>
      <c r="E21" s="165" t="s">
        <v>7</v>
      </c>
      <c r="F21" s="174"/>
      <c r="G21" s="144" t="s">
        <v>41</v>
      </c>
      <c r="H21" s="346" t="str">
        <f>IFERROR(AVERAGE(AP25:AP38),"")</f>
        <v/>
      </c>
      <c r="I21" s="347"/>
      <c r="J21" s="171">
        <v>4</v>
      </c>
      <c r="K21" s="338" t="s">
        <v>123</v>
      </c>
      <c r="L21" s="339"/>
      <c r="M21" s="340" t="str">
        <f>IF(K21=Compétences!$B$3,Compétences!$D$3,IF(K21=Compétences!$B$4,Compétences!$D$4,IF(K21=Compétences!$B$5,Compétences!$D$5,IF(K21=Compétences!$B$6,Compétences!$D$6,IF(K21=Compétences!$B$7,Compétences!$D$7,IF(K21=Compétences!$B$8,Compétences!$D$8,IF(K21=Compétences!$B$9,Données!$D$9,IF(K21=Compétences!$B$10,Compétences!$D$10,IF(K21=Compétences!$B$11,Compétences!$D$11,IF(K21=Compétences!$B$12,Compétences!$D$12,IF(K21=Compétences!$B$13,Compétences!$D$13,IF(K21=Compétences!$B$14,Compétences!$D$14,IF(K21=Compétences!$B$15,Compétences!$D$15,IF(K21=Compétences!$B$16,Compétences!$D$16,IF(K21=Compétences!$B$17,Compétences!$D$17,IF(K21=Compétences!$B$18,Compétences!$D$18,IF(K21=Compétences!$B$19,Compétences!$D$19,IF(K21=Compétences!$B$20,Compétences!$D$20,IF(K21=Compétences!$B$21,Compétences!$D$21,IF(K21=Compétences!$B$22,Compétences!$D$22,IF(K21=Compétences!$B$23,Compétences!$D$23,IF(K21=Compétences!$B$24,Compétences!$D$24,IF(K21=Compétences!$B$25,Compétences!$D$25,IF(K21=Compétences!$B$26,Compétences!$D$26,IF(K21=Compétences!$B$27,Compétences!$D$27,IF(K21=Compétences!$B$28,Compétences!$D$28,IF(K21=Compétences!$B$29,Compétences!$D$29,IF(K21=Compétences!$B$30,Compétences!$D$30,IF(K21=Compétences!$B$31,Compétences!$D$31,IF(K21=Compétences!$B$321,Compétences!$D$32))))))))))))))))))))))))))))))</f>
        <v xml:space="preserve">Implanter les matériels et les supports </v>
      </c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2"/>
      <c r="AJ21" s="112"/>
      <c r="AK21" s="286" t="s">
        <v>112</v>
      </c>
      <c r="AL21" s="287"/>
      <c r="AM21" s="287"/>
      <c r="AN21" s="288"/>
      <c r="AO21" s="1"/>
      <c r="AP21" s="1"/>
      <c r="AQ21" s="1"/>
      <c r="AR21" s="30"/>
      <c r="AS21" s="53"/>
      <c r="AT21" s="53"/>
      <c r="AU21" s="53"/>
      <c r="AV21" s="17"/>
      <c r="AW21" s="17"/>
      <c r="AX21" s="2"/>
      <c r="AY21" s="31"/>
      <c r="BA21" s="23"/>
      <c r="BB21" s="23"/>
      <c r="BC21" s="73"/>
      <c r="BD21" s="113"/>
      <c r="BE21" s="58"/>
      <c r="BF21" s="58"/>
      <c r="BG21" s="58"/>
      <c r="BH21" s="58"/>
      <c r="BI21" s="58"/>
      <c r="BJ21" s="58"/>
    </row>
    <row r="22" spans="1:92" ht="22.5" customHeight="1">
      <c r="B22" s="30"/>
      <c r="C22" s="164"/>
      <c r="D22" s="164"/>
      <c r="E22" s="166"/>
      <c r="F22" s="167"/>
      <c r="G22" s="144"/>
      <c r="H22" s="168"/>
      <c r="I22" s="168"/>
      <c r="J22" s="169"/>
      <c r="K22" s="170"/>
      <c r="L22" s="170"/>
      <c r="M22" s="343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5"/>
      <c r="AJ22" s="112"/>
      <c r="AK22" s="1"/>
      <c r="AL22" s="1"/>
      <c r="AM22" s="1"/>
      <c r="AN22" s="1"/>
      <c r="AO22" s="1"/>
      <c r="AP22" s="1"/>
      <c r="AQ22" s="1"/>
      <c r="AR22" s="30"/>
      <c r="AS22" s="53"/>
      <c r="AT22" s="53"/>
      <c r="AU22" s="53"/>
      <c r="AV22" s="17"/>
      <c r="AW22" s="17"/>
      <c r="AX22" s="2"/>
      <c r="AY22" s="31"/>
      <c r="BA22" s="23"/>
      <c r="BB22" s="23"/>
      <c r="BC22" s="73"/>
      <c r="BD22" s="113"/>
      <c r="BE22" s="58"/>
      <c r="BF22" s="58"/>
      <c r="BG22" s="58"/>
      <c r="BH22" s="58"/>
      <c r="BI22" s="58"/>
      <c r="BJ22" s="58"/>
    </row>
    <row r="23" spans="1:92" ht="9.9499999999999993" customHeight="1">
      <c r="B23" s="30"/>
      <c r="C23" s="164"/>
      <c r="D23" s="164"/>
      <c r="E23" s="166"/>
      <c r="F23" s="167"/>
      <c r="G23" s="144"/>
      <c r="H23" s="289"/>
      <c r="I23" s="289"/>
      <c r="J23" s="289"/>
      <c r="K23" s="289"/>
      <c r="L23" s="289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112"/>
      <c r="AK23" s="4" t="s">
        <v>5</v>
      </c>
      <c r="AL23" s="100" t="s">
        <v>6</v>
      </c>
      <c r="AM23" s="101" t="s">
        <v>3</v>
      </c>
      <c r="AN23" s="3" t="s">
        <v>4</v>
      </c>
      <c r="AO23" s="1"/>
      <c r="AP23" s="172"/>
      <c r="AQ23" s="1"/>
      <c r="AR23" s="30"/>
      <c r="AS23" s="53"/>
      <c r="AT23" s="53"/>
      <c r="AU23" s="53"/>
      <c r="AV23" s="17"/>
      <c r="AW23" s="17"/>
      <c r="AX23" s="2"/>
      <c r="AY23" s="31"/>
      <c r="BA23" s="23"/>
      <c r="BB23" s="23"/>
      <c r="BC23" s="73"/>
      <c r="BD23" s="113"/>
      <c r="BE23" s="58"/>
      <c r="BF23" s="58"/>
      <c r="BG23" s="58"/>
      <c r="BH23" s="58"/>
      <c r="BI23" s="58"/>
      <c r="BJ23" s="58"/>
    </row>
    <row r="24" spans="1:92" ht="9" customHeight="1">
      <c r="B24" s="30"/>
      <c r="C24" s="164"/>
      <c r="D24" s="164"/>
      <c r="E24" s="166"/>
      <c r="F24" s="167"/>
      <c r="G24" s="144"/>
      <c r="H24" s="290"/>
      <c r="I24" s="290"/>
      <c r="J24" s="290"/>
      <c r="K24" s="290"/>
      <c r="L24" s="290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112"/>
      <c r="AK24" s="1"/>
      <c r="AL24" s="1"/>
      <c r="AM24" s="1"/>
      <c r="AN24" s="1"/>
      <c r="AO24" s="1"/>
      <c r="AP24" s="1"/>
      <c r="AQ24" s="1"/>
      <c r="AR24" s="30"/>
      <c r="AS24" s="53"/>
      <c r="AT24" s="53"/>
      <c r="AU24" s="53"/>
      <c r="AV24" s="17"/>
      <c r="AW24" s="17"/>
      <c r="AX24" s="2"/>
      <c r="AY24" s="31"/>
      <c r="BA24" s="23"/>
      <c r="BB24" s="23"/>
      <c r="BC24" s="73"/>
      <c r="BD24" s="113"/>
      <c r="BE24" s="58"/>
      <c r="BF24" s="58"/>
      <c r="BG24" s="58"/>
      <c r="BH24" s="58"/>
      <c r="BI24" s="58"/>
      <c r="BJ24" s="58"/>
    </row>
    <row r="25" spans="1:92" s="25" customFormat="1" ht="24.95" customHeight="1">
      <c r="A25" s="23"/>
      <c r="B25" s="30"/>
      <c r="C25" s="53"/>
      <c r="D25" s="58"/>
      <c r="E25" s="58"/>
      <c r="F25" s="31"/>
      <c r="G25" s="42"/>
      <c r="H25" s="293" t="s">
        <v>239</v>
      </c>
      <c r="I25" s="293"/>
      <c r="J25" s="293"/>
      <c r="K25" s="293"/>
      <c r="L25" s="293"/>
      <c r="M25" s="370" t="s">
        <v>286</v>
      </c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2"/>
      <c r="AJ25" s="112"/>
      <c r="AK25" s="322" t="str">
        <f>REPT("g",(AP25))</f>
        <v/>
      </c>
      <c r="AL25" s="323"/>
      <c r="AM25" s="323"/>
      <c r="AN25" s="324"/>
      <c r="AO25" s="116"/>
      <c r="AP25" s="143"/>
      <c r="AQ25" s="1"/>
      <c r="AR25" s="117"/>
      <c r="AS25" s="2"/>
      <c r="AT25" s="2"/>
      <c r="AU25" s="2"/>
      <c r="AV25" s="2"/>
      <c r="AW25" s="2"/>
      <c r="AX25" s="2"/>
      <c r="AY25" s="31"/>
      <c r="AZ25" s="23"/>
      <c r="BA25" s="39"/>
      <c r="BB25" s="39"/>
      <c r="BC25" s="118"/>
      <c r="BD25" s="119"/>
      <c r="BE25" s="354"/>
      <c r="BF25" s="354"/>
      <c r="BG25" s="354"/>
      <c r="BH25" s="354"/>
      <c r="BI25" s="120"/>
      <c r="BJ25" s="121"/>
      <c r="BK25" s="103"/>
      <c r="BL25" s="103"/>
      <c r="BM25" s="103"/>
      <c r="BN25" s="104"/>
      <c r="BO25" s="157"/>
      <c r="BP25" s="156"/>
    </row>
    <row r="26" spans="1:92" s="25" customFormat="1" ht="24.95" customHeight="1">
      <c r="A26" s="23"/>
      <c r="B26" s="30"/>
      <c r="C26" s="53"/>
      <c r="D26" s="173"/>
      <c r="E26" s="58"/>
      <c r="F26" s="31"/>
      <c r="G26" s="114"/>
      <c r="H26" s="293"/>
      <c r="I26" s="293"/>
      <c r="J26" s="293"/>
      <c r="K26" s="293"/>
      <c r="L26" s="293"/>
      <c r="M26" s="373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5"/>
      <c r="AJ26" s="112"/>
      <c r="AK26" s="322" t="str">
        <f>REPT("g",(AP26))</f>
        <v/>
      </c>
      <c r="AL26" s="323"/>
      <c r="AM26" s="323"/>
      <c r="AN26" s="324"/>
      <c r="AO26" s="116"/>
      <c r="AP26" s="143"/>
      <c r="AQ26" s="1"/>
      <c r="AR26" s="117"/>
      <c r="AS26" s="2"/>
      <c r="AT26" s="2"/>
      <c r="AU26" s="2"/>
      <c r="AV26" s="2"/>
      <c r="AW26" s="2"/>
      <c r="AX26" s="2"/>
      <c r="AY26" s="31"/>
      <c r="AZ26" s="23"/>
      <c r="BA26" s="39"/>
      <c r="BB26" s="39"/>
      <c r="BC26" s="118"/>
      <c r="BD26" s="119"/>
      <c r="BE26" s="119"/>
      <c r="BF26" s="119"/>
      <c r="BG26" s="119"/>
      <c r="BH26" s="119"/>
      <c r="BI26" s="119"/>
      <c r="BJ26" s="119"/>
      <c r="BK26" s="103"/>
      <c r="BL26" s="103"/>
      <c r="BM26" s="103"/>
      <c r="BN26" s="104"/>
      <c r="BO26" s="157"/>
      <c r="BP26" s="156"/>
    </row>
    <row r="27" spans="1:92" s="25" customFormat="1" ht="24.95" customHeight="1">
      <c r="A27" s="23"/>
      <c r="B27" s="30"/>
      <c r="C27" s="53"/>
      <c r="D27" s="58"/>
      <c r="E27" s="58"/>
      <c r="F27" s="31"/>
      <c r="G27" s="114"/>
      <c r="H27" s="293"/>
      <c r="I27" s="293"/>
      <c r="J27" s="293"/>
      <c r="K27" s="293"/>
      <c r="L27" s="293"/>
      <c r="M27" s="373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5"/>
      <c r="AJ27" s="112"/>
      <c r="AK27" s="322" t="str">
        <f>REPT("g",(AP27))</f>
        <v/>
      </c>
      <c r="AL27" s="323"/>
      <c r="AM27" s="323"/>
      <c r="AN27" s="324"/>
      <c r="AO27" s="116"/>
      <c r="AP27" s="143"/>
      <c r="AQ27" s="1"/>
      <c r="AR27" s="117"/>
      <c r="AS27" s="2"/>
      <c r="AT27" s="2"/>
      <c r="AU27" s="2"/>
      <c r="AV27" s="2"/>
      <c r="AW27" s="2"/>
      <c r="AX27" s="2"/>
      <c r="AY27" s="31"/>
      <c r="AZ27" s="23"/>
      <c r="BA27" s="39"/>
      <c r="BB27" s="39"/>
      <c r="BC27" s="12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4"/>
      <c r="BO27" s="157"/>
      <c r="BP27" s="156"/>
    </row>
    <row r="28" spans="1:92" s="25" customFormat="1" ht="24.75" customHeight="1">
      <c r="A28" s="23"/>
      <c r="B28" s="30"/>
      <c r="C28" s="53"/>
      <c r="D28" s="61"/>
      <c r="E28" s="61"/>
      <c r="F28" s="31"/>
      <c r="G28" s="114"/>
      <c r="H28" s="293"/>
      <c r="I28" s="293"/>
      <c r="J28" s="293"/>
      <c r="K28" s="293"/>
      <c r="L28" s="293"/>
      <c r="M28" s="376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8"/>
      <c r="AJ28" s="112"/>
      <c r="AK28" s="322" t="str">
        <f>REPT("g",(AP28))</f>
        <v/>
      </c>
      <c r="AL28" s="323"/>
      <c r="AM28" s="323"/>
      <c r="AN28" s="324"/>
      <c r="AO28" s="116"/>
      <c r="AP28" s="143"/>
      <c r="AQ28" s="1"/>
      <c r="AR28" s="117"/>
      <c r="AS28" s="2"/>
      <c r="AT28" s="2"/>
      <c r="AU28" s="2"/>
      <c r="AV28" s="2"/>
      <c r="AW28" s="2"/>
      <c r="AX28" s="2"/>
      <c r="AY28" s="31"/>
      <c r="AZ28" s="23"/>
      <c r="BA28" s="39"/>
      <c r="BB28" s="39"/>
      <c r="BC28" s="12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4"/>
      <c r="BO28" s="124"/>
      <c r="BP28" s="125"/>
    </row>
    <row r="29" spans="1:92" s="25" customFormat="1" ht="9.9499999999999993" customHeight="1">
      <c r="A29" s="23"/>
      <c r="B29" s="30"/>
      <c r="C29" s="53"/>
      <c r="D29" s="126"/>
      <c r="E29" s="126"/>
      <c r="F29" s="31"/>
      <c r="G29" s="114"/>
      <c r="H29" s="122"/>
      <c r="I29" s="122"/>
      <c r="J29" s="122"/>
      <c r="K29" s="122"/>
      <c r="L29" s="122"/>
      <c r="M29" s="122"/>
      <c r="N29" s="122"/>
      <c r="O29" s="142"/>
      <c r="P29" s="142"/>
      <c r="Q29" s="142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2"/>
      <c r="AK29" s="11"/>
      <c r="AL29" s="11"/>
      <c r="AM29" s="11"/>
      <c r="AN29" s="11"/>
      <c r="AO29" s="116"/>
      <c r="AP29" s="12"/>
      <c r="AQ29" s="127"/>
      <c r="AR29" s="117"/>
      <c r="AS29" s="2"/>
      <c r="AT29" s="2"/>
      <c r="AU29" s="2"/>
      <c r="AV29" s="2"/>
      <c r="AW29" s="2"/>
      <c r="AX29" s="2"/>
      <c r="AY29" s="31"/>
      <c r="AZ29" s="23"/>
      <c r="BA29" s="39"/>
      <c r="BB29" s="39"/>
      <c r="BC29" s="12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4"/>
      <c r="BO29" s="124"/>
      <c r="BP29" s="125"/>
    </row>
    <row r="30" spans="1:92" s="25" customFormat="1" ht="24.95" customHeight="1">
      <c r="A30" s="23"/>
      <c r="B30" s="30"/>
      <c r="C30" s="53"/>
      <c r="D30" s="53"/>
      <c r="E30" s="53"/>
      <c r="F30" s="31"/>
      <c r="G30" s="42"/>
      <c r="H30" s="293" t="s">
        <v>240</v>
      </c>
      <c r="I30" s="293"/>
      <c r="J30" s="293"/>
      <c r="K30" s="293"/>
      <c r="L30" s="293"/>
      <c r="M30" s="370" t="s">
        <v>287</v>
      </c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2"/>
      <c r="AJ30" s="112"/>
      <c r="AK30" s="322" t="str">
        <f>REPT("g",(AP30))</f>
        <v/>
      </c>
      <c r="AL30" s="323"/>
      <c r="AM30" s="323"/>
      <c r="AN30" s="324"/>
      <c r="AO30" s="116"/>
      <c r="AP30" s="143"/>
      <c r="AQ30" s="1"/>
      <c r="AR30" s="117"/>
      <c r="AS30" s="2"/>
      <c r="AT30" s="2"/>
      <c r="AU30" s="2"/>
      <c r="AV30" s="2"/>
      <c r="AW30" s="2"/>
      <c r="AX30" s="2"/>
      <c r="AY30" s="31"/>
      <c r="AZ30" s="23"/>
      <c r="BA30" s="39"/>
      <c r="BB30" s="39"/>
      <c r="BC30" s="12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4"/>
      <c r="BO30" s="157"/>
      <c r="BP30" s="156"/>
    </row>
    <row r="31" spans="1:92" s="25" customFormat="1" ht="24.95" customHeight="1">
      <c r="A31" s="23"/>
      <c r="B31" s="30"/>
      <c r="C31" s="53"/>
      <c r="D31" s="61"/>
      <c r="E31" s="61"/>
      <c r="F31" s="31"/>
      <c r="G31" s="114"/>
      <c r="H31" s="293"/>
      <c r="I31" s="293"/>
      <c r="J31" s="293"/>
      <c r="K31" s="293"/>
      <c r="L31" s="293"/>
      <c r="M31" s="373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5"/>
      <c r="AJ31" s="112"/>
      <c r="AK31" s="322" t="str">
        <f>REPT("g",(AP31))</f>
        <v/>
      </c>
      <c r="AL31" s="323"/>
      <c r="AM31" s="323"/>
      <c r="AN31" s="324"/>
      <c r="AO31" s="116"/>
      <c r="AP31" s="143"/>
      <c r="AQ31" s="1"/>
      <c r="AR31" s="117"/>
      <c r="AS31" s="2"/>
      <c r="AT31" s="2"/>
      <c r="AU31" s="2"/>
      <c r="AV31" s="2"/>
      <c r="AW31" s="2"/>
      <c r="AX31" s="2"/>
      <c r="AY31" s="31"/>
      <c r="AZ31" s="23"/>
      <c r="BA31" s="39"/>
      <c r="BB31" s="39"/>
      <c r="BC31" s="12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4"/>
      <c r="BO31" s="157"/>
      <c r="BP31" s="156"/>
    </row>
    <row r="32" spans="1:92" s="25" customFormat="1" ht="24.95" customHeight="1">
      <c r="A32" s="23"/>
      <c r="B32" s="30"/>
      <c r="C32" s="53"/>
      <c r="D32" s="61"/>
      <c r="E32" s="61"/>
      <c r="F32" s="31"/>
      <c r="G32" s="114"/>
      <c r="H32" s="293"/>
      <c r="I32" s="293"/>
      <c r="J32" s="293"/>
      <c r="K32" s="293"/>
      <c r="L32" s="293"/>
      <c r="M32" s="373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5"/>
      <c r="AJ32" s="112"/>
      <c r="AK32" s="322" t="str">
        <f>REPT("g",(AP32))</f>
        <v/>
      </c>
      <c r="AL32" s="323"/>
      <c r="AM32" s="323"/>
      <c r="AN32" s="324"/>
      <c r="AO32" s="116"/>
      <c r="AP32" s="143"/>
      <c r="AQ32" s="1"/>
      <c r="AR32" s="117"/>
      <c r="AS32" s="2"/>
      <c r="AT32" s="2"/>
      <c r="AU32" s="2"/>
      <c r="AV32" s="2"/>
      <c r="AW32" s="2"/>
      <c r="AX32" s="2"/>
      <c r="AY32" s="31"/>
      <c r="AZ32" s="23"/>
      <c r="BA32" s="39"/>
      <c r="BB32" s="39"/>
      <c r="BC32" s="12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4"/>
      <c r="BO32" s="157"/>
      <c r="BP32" s="156"/>
    </row>
    <row r="33" spans="1:68" s="25" customFormat="1" ht="24.95" customHeight="1">
      <c r="A33" s="23"/>
      <c r="B33" s="30"/>
      <c r="C33" s="53"/>
      <c r="D33" s="61"/>
      <c r="E33" s="61"/>
      <c r="F33" s="31"/>
      <c r="G33" s="114"/>
      <c r="H33" s="293"/>
      <c r="I33" s="293"/>
      <c r="J33" s="293"/>
      <c r="K33" s="293"/>
      <c r="L33" s="293"/>
      <c r="M33" s="376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8"/>
      <c r="AJ33" s="112"/>
      <c r="AK33" s="322" t="str">
        <f>REPT("g",(AP33))</f>
        <v/>
      </c>
      <c r="AL33" s="323"/>
      <c r="AM33" s="323"/>
      <c r="AN33" s="324"/>
      <c r="AO33" s="116"/>
      <c r="AP33" s="143"/>
      <c r="AQ33" s="1"/>
      <c r="AR33" s="117"/>
      <c r="AS33" s="2"/>
      <c r="AT33" s="2"/>
      <c r="AU33" s="2"/>
      <c r="AV33" s="2"/>
      <c r="AW33" s="2"/>
      <c r="AX33" s="2"/>
      <c r="AY33" s="31"/>
      <c r="AZ33" s="23"/>
      <c r="BA33" s="39"/>
      <c r="BB33" s="39"/>
      <c r="BC33" s="12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4"/>
      <c r="BO33" s="124"/>
      <c r="BP33" s="125"/>
    </row>
    <row r="34" spans="1:68" s="25" customFormat="1" ht="9.9499999999999993" hidden="1" customHeight="1">
      <c r="A34" s="23"/>
      <c r="B34" s="30"/>
      <c r="C34" s="53"/>
      <c r="D34" s="126"/>
      <c r="E34" s="126"/>
      <c r="F34" s="31"/>
      <c r="G34" s="114"/>
      <c r="H34" s="122"/>
      <c r="I34" s="122"/>
      <c r="J34" s="122"/>
      <c r="K34" s="122"/>
      <c r="L34" s="122"/>
      <c r="M34" s="122"/>
      <c r="N34" s="122"/>
      <c r="O34" s="142"/>
      <c r="P34" s="142"/>
      <c r="Q34" s="142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2"/>
      <c r="AK34" s="11"/>
      <c r="AL34" s="11"/>
      <c r="AM34" s="11"/>
      <c r="AN34" s="11"/>
      <c r="AO34" s="116"/>
      <c r="AP34" s="12"/>
      <c r="AQ34" s="127"/>
      <c r="AR34" s="117"/>
      <c r="AS34" s="2"/>
      <c r="AT34" s="2"/>
      <c r="AU34" s="2"/>
      <c r="AV34" s="2"/>
      <c r="AW34" s="2"/>
      <c r="AX34" s="2"/>
      <c r="AY34" s="31"/>
      <c r="AZ34" s="23"/>
      <c r="BA34" s="39"/>
      <c r="BB34" s="39"/>
      <c r="BC34" s="12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4"/>
      <c r="BO34" s="124"/>
      <c r="BP34" s="125"/>
    </row>
    <row r="35" spans="1:68" s="25" customFormat="1" ht="24.95" hidden="1" customHeight="1">
      <c r="A35" s="23"/>
      <c r="B35" s="30"/>
      <c r="C35" s="53"/>
      <c r="D35" s="53"/>
      <c r="E35" s="53"/>
      <c r="F35" s="31"/>
      <c r="G35" s="42"/>
      <c r="H35" s="329" t="s">
        <v>75</v>
      </c>
      <c r="I35" s="329"/>
      <c r="J35" s="329"/>
      <c r="K35" s="329"/>
      <c r="L35" s="329"/>
      <c r="M35" s="321" t="s">
        <v>76</v>
      </c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112"/>
      <c r="AK35" s="322" t="str">
        <f>REPT("g",(AP35))</f>
        <v/>
      </c>
      <c r="AL35" s="323"/>
      <c r="AM35" s="323"/>
      <c r="AN35" s="324"/>
      <c r="AO35" s="116"/>
      <c r="AP35" s="143"/>
      <c r="AQ35" s="1"/>
      <c r="AR35" s="117"/>
      <c r="AS35" s="2"/>
      <c r="AT35" s="2"/>
      <c r="AU35" s="2"/>
      <c r="AV35" s="2"/>
      <c r="AW35" s="2"/>
      <c r="AX35" s="2"/>
      <c r="AY35" s="31"/>
      <c r="AZ35" s="23"/>
      <c r="BA35" s="39"/>
      <c r="BB35" s="39"/>
      <c r="BC35" s="12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4"/>
      <c r="BO35" s="157"/>
      <c r="BP35" s="156"/>
    </row>
    <row r="36" spans="1:68" s="25" customFormat="1" ht="24.95" hidden="1" customHeight="1">
      <c r="A36" s="23"/>
      <c r="B36" s="30"/>
      <c r="C36" s="53"/>
      <c r="D36" s="61"/>
      <c r="E36" s="61"/>
      <c r="F36" s="31"/>
      <c r="G36" s="114"/>
      <c r="H36" s="329"/>
      <c r="I36" s="329"/>
      <c r="J36" s="329"/>
      <c r="K36" s="329"/>
      <c r="L36" s="329"/>
      <c r="M36" s="321" t="s">
        <v>76</v>
      </c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112"/>
      <c r="AK36" s="322" t="str">
        <f>REPT("g",(AP36))</f>
        <v/>
      </c>
      <c r="AL36" s="323"/>
      <c r="AM36" s="323"/>
      <c r="AN36" s="324"/>
      <c r="AO36" s="116"/>
      <c r="AP36" s="143"/>
      <c r="AQ36" s="1"/>
      <c r="AR36" s="117"/>
      <c r="AS36" s="2"/>
      <c r="AT36" s="2"/>
      <c r="AU36" s="2"/>
      <c r="AV36" s="2"/>
      <c r="AW36" s="2"/>
      <c r="AX36" s="2"/>
      <c r="AY36" s="31"/>
      <c r="AZ36" s="23"/>
      <c r="BA36" s="39"/>
      <c r="BB36" s="39"/>
      <c r="BC36" s="12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4"/>
      <c r="BO36" s="157"/>
      <c r="BP36" s="156"/>
    </row>
    <row r="37" spans="1:68" s="25" customFormat="1" ht="24.95" hidden="1" customHeight="1">
      <c r="A37" s="23"/>
      <c r="B37" s="30"/>
      <c r="C37" s="53"/>
      <c r="D37" s="61"/>
      <c r="E37" s="61"/>
      <c r="F37" s="31"/>
      <c r="G37" s="114"/>
      <c r="H37" s="329"/>
      <c r="I37" s="329"/>
      <c r="J37" s="329"/>
      <c r="K37" s="329"/>
      <c r="L37" s="329"/>
      <c r="M37" s="321" t="s">
        <v>76</v>
      </c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112"/>
      <c r="AK37" s="322" t="str">
        <f>REPT("g",(AP37))</f>
        <v/>
      </c>
      <c r="AL37" s="323"/>
      <c r="AM37" s="323"/>
      <c r="AN37" s="324"/>
      <c r="AO37" s="116"/>
      <c r="AP37" s="143"/>
      <c r="AQ37" s="1"/>
      <c r="AR37" s="117"/>
      <c r="AS37" s="2"/>
      <c r="AT37" s="2"/>
      <c r="AU37" s="2"/>
      <c r="AV37" s="2"/>
      <c r="AW37" s="2"/>
      <c r="AX37" s="2"/>
      <c r="AY37" s="31"/>
      <c r="AZ37" s="23"/>
      <c r="BA37" s="39"/>
      <c r="BB37" s="39"/>
      <c r="BC37" s="12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4"/>
      <c r="BO37" s="157"/>
      <c r="BP37" s="156"/>
    </row>
    <row r="38" spans="1:68" s="25" customFormat="1" ht="24.95" hidden="1" customHeight="1">
      <c r="A38" s="23"/>
      <c r="B38" s="30"/>
      <c r="C38" s="53"/>
      <c r="D38" s="61"/>
      <c r="E38" s="61"/>
      <c r="F38" s="31"/>
      <c r="G38" s="114"/>
      <c r="H38" s="329"/>
      <c r="I38" s="329"/>
      <c r="J38" s="329"/>
      <c r="K38" s="329"/>
      <c r="L38" s="329"/>
      <c r="M38" s="321" t="s">
        <v>76</v>
      </c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112"/>
      <c r="AK38" s="322" t="str">
        <f>REPT("g",(AP38))</f>
        <v/>
      </c>
      <c r="AL38" s="323"/>
      <c r="AM38" s="323"/>
      <c r="AN38" s="324"/>
      <c r="AO38" s="116"/>
      <c r="AP38" s="143"/>
      <c r="AQ38" s="1"/>
      <c r="AR38" s="117"/>
      <c r="AS38" s="2"/>
      <c r="AT38" s="2"/>
      <c r="AU38" s="2"/>
      <c r="AV38" s="2"/>
      <c r="AW38" s="2"/>
      <c r="AX38" s="2"/>
      <c r="AY38" s="31"/>
      <c r="AZ38" s="23"/>
      <c r="BA38" s="39"/>
      <c r="BB38" s="39"/>
      <c r="BC38" s="12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4"/>
      <c r="BO38" s="124"/>
      <c r="BP38" s="125"/>
    </row>
    <row r="39" spans="1:68" s="25" customFormat="1" ht="9.9499999999999993" customHeight="1">
      <c r="A39" s="23"/>
      <c r="B39" s="30"/>
      <c r="C39" s="53"/>
      <c r="D39" s="126"/>
      <c r="E39" s="126"/>
      <c r="F39" s="31"/>
      <c r="G39" s="176"/>
      <c r="H39" s="122"/>
      <c r="I39" s="122"/>
      <c r="J39" s="122"/>
      <c r="K39" s="122"/>
      <c r="L39" s="122"/>
      <c r="M39" s="122"/>
      <c r="N39" s="122"/>
      <c r="O39" s="142"/>
      <c r="P39" s="142"/>
      <c r="Q39" s="142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2"/>
      <c r="AK39" s="11"/>
      <c r="AL39" s="11"/>
      <c r="AM39" s="11"/>
      <c r="AN39" s="11"/>
      <c r="AO39" s="116"/>
      <c r="AP39" s="12"/>
      <c r="AQ39" s="177"/>
      <c r="AR39" s="135"/>
      <c r="AS39" s="2"/>
      <c r="AT39" s="2"/>
      <c r="AU39" s="2"/>
      <c r="AV39" s="2"/>
      <c r="AW39" s="2"/>
      <c r="AX39" s="2"/>
      <c r="AY39" s="31"/>
      <c r="AZ39" s="23"/>
      <c r="BA39" s="39"/>
      <c r="BB39" s="39"/>
      <c r="BC39" s="12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4"/>
      <c r="BO39" s="124"/>
      <c r="BP39" s="125"/>
    </row>
    <row r="40" spans="1:68" s="25" customFormat="1" ht="9.9499999999999993" customHeight="1">
      <c r="A40" s="23"/>
      <c r="B40" s="30"/>
      <c r="C40" s="53"/>
      <c r="D40" s="126"/>
      <c r="E40" s="126"/>
      <c r="F40" s="53"/>
      <c r="G40" s="178"/>
      <c r="H40" s="129"/>
      <c r="I40" s="129"/>
      <c r="J40" s="129"/>
      <c r="K40" s="129"/>
      <c r="L40" s="129"/>
      <c r="M40" s="129"/>
      <c r="N40" s="129"/>
      <c r="O40" s="130"/>
      <c r="P40" s="130"/>
      <c r="Q40" s="130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15"/>
      <c r="AL40" s="15"/>
      <c r="AM40" s="15"/>
      <c r="AN40" s="15"/>
      <c r="AO40" s="133"/>
      <c r="AP40" s="16"/>
      <c r="AQ40" s="134"/>
      <c r="AR40" s="135"/>
      <c r="AS40" s="2"/>
      <c r="AT40" s="2"/>
      <c r="AU40" s="2"/>
      <c r="AV40" s="2"/>
      <c r="AW40" s="2"/>
      <c r="AX40" s="2"/>
      <c r="AY40" s="31"/>
      <c r="AZ40" s="23"/>
      <c r="BA40" s="39"/>
      <c r="BB40" s="39"/>
      <c r="BC40" s="12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4"/>
      <c r="BO40" s="159"/>
      <c r="BP40" s="158"/>
    </row>
    <row r="41" spans="1:68" s="25" customFormat="1" ht="24.95" customHeight="1">
      <c r="A41" s="23"/>
      <c r="B41" s="30"/>
      <c r="C41" s="53"/>
      <c r="D41" s="126"/>
      <c r="E41" s="126"/>
      <c r="F41" s="53"/>
      <c r="G41" s="136"/>
      <c r="H41" s="137"/>
      <c r="I41" s="137"/>
      <c r="J41" s="137"/>
      <c r="K41" s="137"/>
      <c r="L41" s="137"/>
      <c r="M41" s="137"/>
      <c r="N41" s="137"/>
      <c r="O41" s="138"/>
      <c r="P41" s="138"/>
      <c r="Q41" s="138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77"/>
      <c r="AK41" s="13"/>
      <c r="AL41" s="13"/>
      <c r="AM41" s="13"/>
      <c r="AN41" s="13"/>
      <c r="AO41" s="75"/>
      <c r="AP41" s="14"/>
      <c r="AQ41" s="2"/>
      <c r="AR41" s="135"/>
      <c r="AS41" s="2"/>
      <c r="AT41" s="2"/>
      <c r="AU41" s="2"/>
      <c r="AV41" s="2"/>
      <c r="AW41" s="2"/>
      <c r="AX41" s="2"/>
      <c r="AY41" s="31"/>
      <c r="AZ41" s="23"/>
      <c r="BA41" s="39"/>
      <c r="BB41" s="39"/>
      <c r="BC41" s="12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4"/>
      <c r="BO41" s="124"/>
      <c r="BP41" s="125"/>
    </row>
    <row r="42" spans="1:68" s="25" customFormat="1" ht="20.100000000000001" customHeight="1">
      <c r="A42" s="23"/>
      <c r="B42" s="30"/>
      <c r="C42" s="53"/>
      <c r="D42" s="126"/>
      <c r="E42" s="126"/>
      <c r="F42" s="53"/>
      <c r="G42" s="136"/>
      <c r="H42" s="303" t="s">
        <v>44</v>
      </c>
      <c r="I42" s="303"/>
      <c r="J42" s="186" t="s">
        <v>2</v>
      </c>
      <c r="K42" s="304" t="s">
        <v>49</v>
      </c>
      <c r="L42" s="304"/>
      <c r="M42" s="137"/>
      <c r="N42" s="137"/>
      <c r="O42" s="138"/>
      <c r="P42" s="138"/>
      <c r="Q42" s="138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77"/>
      <c r="AK42" s="13"/>
      <c r="AL42" s="13"/>
      <c r="AM42" s="13"/>
      <c r="AN42" s="13"/>
      <c r="AO42" s="75"/>
      <c r="AP42" s="14"/>
      <c r="AQ42" s="2"/>
      <c r="AR42" s="135"/>
      <c r="AS42" s="2"/>
      <c r="AT42" s="2"/>
      <c r="AU42" s="2"/>
      <c r="AV42" s="2"/>
      <c r="AW42" s="2"/>
      <c r="AX42" s="2"/>
      <c r="AY42" s="31"/>
      <c r="AZ42" s="23"/>
      <c r="BA42" s="39"/>
      <c r="BB42" s="39"/>
      <c r="BC42" s="12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4"/>
      <c r="BO42" s="179"/>
      <c r="BP42" s="180"/>
    </row>
    <row r="43" spans="1:68" ht="24.95" customHeight="1">
      <c r="B43" s="210"/>
      <c r="C43" s="105"/>
      <c r="D43" s="105"/>
      <c r="E43" s="105"/>
      <c r="F43" s="106"/>
      <c r="G43" s="163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9"/>
      <c r="AI43" s="109"/>
      <c r="AJ43" s="109"/>
      <c r="AK43" s="110"/>
      <c r="AL43" s="110"/>
      <c r="AM43" s="110"/>
      <c r="AN43" s="110"/>
      <c r="AO43" s="111"/>
      <c r="AP43" s="111"/>
      <c r="AQ43" s="111"/>
      <c r="AR43" s="81"/>
      <c r="AS43" s="2"/>
      <c r="AT43" s="2"/>
      <c r="AU43" s="2"/>
      <c r="AV43" s="2"/>
      <c r="AW43" s="2"/>
      <c r="AX43" s="2"/>
      <c r="AY43" s="31"/>
    </row>
    <row r="44" spans="1:68" ht="24.95" customHeight="1">
      <c r="B44" s="30"/>
      <c r="C44" s="305"/>
      <c r="D44" s="305"/>
      <c r="E44" s="165" t="s">
        <v>7</v>
      </c>
      <c r="F44" s="174"/>
      <c r="G44" s="144" t="s">
        <v>41</v>
      </c>
      <c r="H44" s="346" t="str">
        <f>IFERROR(AVERAGE(AP48:AP61),"")</f>
        <v/>
      </c>
      <c r="I44" s="347"/>
      <c r="J44" s="171">
        <v>2</v>
      </c>
      <c r="K44" s="338" t="s">
        <v>124</v>
      </c>
      <c r="L44" s="339"/>
      <c r="M44" s="340" t="str">
        <f>IF(K44=Compétences!$B$3,Compétences!$D$3,IF(K44=Compétences!$B$4,Compétences!$D$4,IF(K44=Compétences!$B$5,Compétences!$D$5,IF(K44=Compétences!$B$6,Compétences!$D$6,IF(K44=Compétences!$B$7,Compétences!$D$7,IF(K44=Compétences!$B$8,Compétences!$D$8,IF(K44=Compétences!$B$9,Données!$D$9,IF(K44=Compétences!$B$10,Compétences!$D$10,IF(K44=Compétences!$B$11,Compétences!$D$11,IF(K44=Compétences!$B$12,Compétences!$D$12,IF(K44=Compétences!$B$13,Compétences!$D$13,IF(K44=Compétences!$B$14,Compétences!$D$14,IF(K44=Compétences!$B$15,Compétences!$D$15,IF(K44=Compétences!$B$16,Compétences!$D$16,IF(K44=Compétences!$B$17,Compétences!$D$17,IF(K44=Compétences!$B$18,Compétences!$D$18,IF(K44=Compétences!$B$19,Compétences!$D$19,IF(K44=Compétences!$B$20,Compétences!$D$20,IF(K44=Compétences!$B$21,Compétences!$D$21,IF(K44=Compétences!$B$22,Compétences!$D$22,IF(K44=Compétences!$B$23,Compétences!$D$23,IF(K44=Compétences!$B$24,Compétences!$D$24,IF(K44=Compétences!$B$25,Compétences!$D$25,IF(K44=Compétences!$B$26,Compétences!$D$26,IF(K44=Compétences!$B$27,Compétences!$D$27,IF(K44=Compétences!$B$28,Compétences!$D$28,IF(K44=Compétences!$B$29,Compétences!$D$29,IF(K44=Compétences!$B$30,Compétences!$D$30,IF(K44=Compétences!$B$31,Compétences!$D$31,IF(K44=Compétences!$B$321,Compétences!$D$32))))))))))))))))))))))))))))))</f>
        <v>Réaliser l’installation et/ou les modifications des réseaux fluidiques et/ou les câblages électriques</v>
      </c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2"/>
      <c r="AJ44" s="112"/>
      <c r="AK44" s="286" t="s">
        <v>112</v>
      </c>
      <c r="AL44" s="287"/>
      <c r="AM44" s="287"/>
      <c r="AN44" s="288"/>
      <c r="AO44" s="1"/>
      <c r="AP44" s="1"/>
      <c r="AQ44" s="1"/>
      <c r="AR44" s="30"/>
      <c r="AS44" s="53"/>
      <c r="AT44" s="53"/>
      <c r="AU44" s="53"/>
      <c r="AV44" s="17"/>
      <c r="AW44" s="17"/>
      <c r="AX44" s="2"/>
      <c r="AY44" s="31"/>
      <c r="BA44" s="23"/>
      <c r="BB44" s="23"/>
      <c r="BC44" s="73"/>
      <c r="BD44" s="113"/>
      <c r="BE44" s="58"/>
      <c r="BF44" s="58"/>
      <c r="BG44" s="58"/>
      <c r="BH44" s="58"/>
      <c r="BI44" s="58"/>
      <c r="BJ44" s="58"/>
    </row>
    <row r="45" spans="1:68" ht="20.25" customHeight="1">
      <c r="B45" s="30"/>
      <c r="C45" s="164"/>
      <c r="D45" s="164"/>
      <c r="E45" s="166"/>
      <c r="F45" s="167"/>
      <c r="G45" s="144"/>
      <c r="H45" s="168"/>
      <c r="I45" s="168"/>
      <c r="J45" s="168"/>
      <c r="K45" s="168"/>
      <c r="L45" s="170"/>
      <c r="M45" s="343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5"/>
      <c r="AJ45" s="112"/>
      <c r="AK45" s="1"/>
      <c r="AL45" s="1"/>
      <c r="AM45" s="1"/>
      <c r="AN45" s="1"/>
      <c r="AO45" s="1"/>
      <c r="AP45" s="1"/>
      <c r="AQ45" s="1"/>
      <c r="AR45" s="30"/>
      <c r="AS45" s="53"/>
      <c r="AT45" s="53"/>
      <c r="AU45" s="53"/>
      <c r="AV45" s="17"/>
      <c r="AW45" s="17"/>
      <c r="AX45" s="2"/>
      <c r="AY45" s="31"/>
      <c r="BA45" s="23"/>
      <c r="BB45" s="23"/>
      <c r="BC45" s="73"/>
      <c r="BD45" s="113"/>
      <c r="BE45" s="58"/>
      <c r="BF45" s="58"/>
      <c r="BG45" s="58"/>
      <c r="BH45" s="58"/>
      <c r="BI45" s="58"/>
      <c r="BJ45" s="58"/>
    </row>
    <row r="46" spans="1:68" ht="9.9499999999999993" customHeight="1">
      <c r="B46" s="30"/>
      <c r="C46" s="164"/>
      <c r="D46" s="164"/>
      <c r="E46" s="166"/>
      <c r="F46" s="167"/>
      <c r="G46" s="144"/>
      <c r="H46" s="289"/>
      <c r="I46" s="289"/>
      <c r="J46" s="289"/>
      <c r="K46" s="289"/>
      <c r="L46" s="289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112"/>
      <c r="AK46" s="4" t="s">
        <v>5</v>
      </c>
      <c r="AL46" s="100" t="s">
        <v>6</v>
      </c>
      <c r="AM46" s="101" t="s">
        <v>3</v>
      </c>
      <c r="AN46" s="3" t="s">
        <v>4</v>
      </c>
      <c r="AO46" s="1"/>
      <c r="AP46" s="172"/>
      <c r="AQ46" s="1"/>
      <c r="AR46" s="30"/>
      <c r="AS46" s="53"/>
      <c r="AT46" s="53"/>
      <c r="AU46" s="53"/>
      <c r="AV46" s="17"/>
      <c r="AW46" s="17"/>
      <c r="AX46" s="2"/>
      <c r="AY46" s="31"/>
      <c r="BA46" s="23"/>
      <c r="BB46" s="23"/>
      <c r="BC46" s="73"/>
      <c r="BD46" s="113"/>
      <c r="BE46" s="58"/>
      <c r="BF46" s="58"/>
      <c r="BG46" s="58"/>
      <c r="BH46" s="58"/>
      <c r="BI46" s="58"/>
      <c r="BJ46" s="58"/>
    </row>
    <row r="47" spans="1:68" ht="3" customHeight="1">
      <c r="B47" s="30"/>
      <c r="C47" s="164"/>
      <c r="D47" s="164"/>
      <c r="E47" s="166"/>
      <c r="F47" s="167"/>
      <c r="G47" s="144"/>
      <c r="H47" s="290"/>
      <c r="I47" s="290"/>
      <c r="J47" s="290"/>
      <c r="K47" s="290"/>
      <c r="L47" s="290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112"/>
      <c r="AK47" s="1"/>
      <c r="AL47" s="1"/>
      <c r="AM47" s="1"/>
      <c r="AN47" s="1"/>
      <c r="AO47" s="1"/>
      <c r="AP47" s="1"/>
      <c r="AQ47" s="1"/>
      <c r="AR47" s="30"/>
      <c r="AS47" s="53"/>
      <c r="AT47" s="53"/>
      <c r="AU47" s="53"/>
      <c r="AV47" s="17"/>
      <c r="AW47" s="17"/>
      <c r="AX47" s="2"/>
      <c r="AY47" s="31"/>
      <c r="BA47" s="23"/>
      <c r="BB47" s="23"/>
      <c r="BC47" s="73"/>
      <c r="BD47" s="113"/>
      <c r="BE47" s="58"/>
      <c r="BF47" s="58"/>
      <c r="BG47" s="58"/>
      <c r="BH47" s="58"/>
      <c r="BI47" s="58"/>
      <c r="BJ47" s="58"/>
    </row>
    <row r="48" spans="1:68" s="25" customFormat="1" ht="24.75" hidden="1" customHeight="1">
      <c r="A48" s="23"/>
      <c r="B48" s="30"/>
      <c r="C48" s="53"/>
      <c r="D48" s="53"/>
      <c r="E48" s="53"/>
      <c r="F48" s="31"/>
      <c r="G48" s="42"/>
      <c r="H48" s="275" t="s">
        <v>241</v>
      </c>
      <c r="I48" s="275"/>
      <c r="J48" s="275"/>
      <c r="K48" s="275"/>
      <c r="L48" s="275"/>
      <c r="M48" s="276" t="s">
        <v>269</v>
      </c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8"/>
      <c r="AJ48" s="112"/>
      <c r="AK48" s="269" t="str">
        <f>REPT("g",(AP48))</f>
        <v/>
      </c>
      <c r="AL48" s="270"/>
      <c r="AM48" s="270"/>
      <c r="AN48" s="271"/>
      <c r="AO48" s="116"/>
      <c r="AP48" s="267"/>
      <c r="AQ48" s="1"/>
      <c r="AR48" s="117"/>
      <c r="AS48" s="2"/>
      <c r="AT48" s="2"/>
      <c r="AU48" s="2"/>
      <c r="AV48" s="2"/>
      <c r="AW48" s="2"/>
      <c r="AX48" s="2"/>
      <c r="AY48" s="31"/>
      <c r="AZ48" s="23"/>
      <c r="BA48" s="39"/>
      <c r="BB48" s="39"/>
      <c r="BC48" s="12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4"/>
      <c r="BO48" s="157"/>
      <c r="BP48" s="156"/>
    </row>
    <row r="49" spans="1:92" s="25" customFormat="1" ht="24.75" hidden="1" customHeight="1">
      <c r="A49" s="23"/>
      <c r="B49" s="30"/>
      <c r="C49" s="53"/>
      <c r="D49" s="61"/>
      <c r="E49" s="61"/>
      <c r="F49" s="31"/>
      <c r="G49" s="114"/>
      <c r="H49" s="275"/>
      <c r="I49" s="275"/>
      <c r="J49" s="275"/>
      <c r="K49" s="275"/>
      <c r="L49" s="275"/>
      <c r="M49" s="279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1"/>
      <c r="AJ49" s="112"/>
      <c r="AK49" s="272"/>
      <c r="AL49" s="273"/>
      <c r="AM49" s="273"/>
      <c r="AN49" s="274"/>
      <c r="AO49" s="116"/>
      <c r="AP49" s="268"/>
      <c r="AQ49" s="1"/>
      <c r="AR49" s="117"/>
      <c r="AS49" s="2"/>
      <c r="AT49" s="2"/>
      <c r="AU49" s="2"/>
      <c r="AV49" s="2"/>
      <c r="AW49" s="2"/>
      <c r="AX49" s="2"/>
      <c r="AY49" s="31"/>
      <c r="AZ49" s="23"/>
      <c r="BA49" s="39"/>
      <c r="BB49" s="39"/>
      <c r="BC49" s="12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4"/>
      <c r="BO49" s="157"/>
      <c r="BP49" s="156"/>
    </row>
    <row r="50" spans="1:92" s="25" customFormat="1" ht="24.75" hidden="1" customHeight="1">
      <c r="A50" s="23"/>
      <c r="B50" s="30"/>
      <c r="C50" s="53"/>
      <c r="D50" s="61"/>
      <c r="E50" s="61"/>
      <c r="F50" s="31"/>
      <c r="G50" s="114"/>
      <c r="H50" s="275"/>
      <c r="I50" s="275"/>
      <c r="J50" s="275"/>
      <c r="K50" s="275"/>
      <c r="L50" s="275"/>
      <c r="M50" s="276" t="s">
        <v>270</v>
      </c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8"/>
      <c r="AJ50" s="112"/>
      <c r="AK50" s="269" t="str">
        <f>REPT("g",(AP50))</f>
        <v/>
      </c>
      <c r="AL50" s="270"/>
      <c r="AM50" s="270"/>
      <c r="AN50" s="271"/>
      <c r="AO50" s="116"/>
      <c r="AP50" s="267"/>
      <c r="AQ50" s="1"/>
      <c r="AR50" s="117"/>
      <c r="AS50" s="2"/>
      <c r="AT50" s="2"/>
      <c r="AU50" s="2"/>
      <c r="AV50" s="2"/>
      <c r="AW50" s="2"/>
      <c r="AX50" s="2"/>
      <c r="AY50" s="31"/>
      <c r="AZ50" s="23"/>
      <c r="BA50" s="39"/>
      <c r="BB50" s="39"/>
      <c r="BC50" s="12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4"/>
      <c r="BO50" s="157"/>
      <c r="BP50" s="156"/>
    </row>
    <row r="51" spans="1:92" s="25" customFormat="1" ht="24.75" hidden="1" customHeight="1">
      <c r="A51" s="23"/>
      <c r="B51" s="30"/>
      <c r="C51" s="53"/>
      <c r="D51" s="61"/>
      <c r="E51" s="61"/>
      <c r="F51" s="31"/>
      <c r="G51" s="114"/>
      <c r="H51" s="275"/>
      <c r="I51" s="275"/>
      <c r="J51" s="275"/>
      <c r="K51" s="275"/>
      <c r="L51" s="275"/>
      <c r="M51" s="279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1"/>
      <c r="AJ51" s="112"/>
      <c r="AK51" s="272"/>
      <c r="AL51" s="273"/>
      <c r="AM51" s="273"/>
      <c r="AN51" s="274"/>
      <c r="AO51" s="116"/>
      <c r="AP51" s="268"/>
      <c r="AQ51" s="1"/>
      <c r="AR51" s="117"/>
      <c r="AS51" s="2"/>
      <c r="AT51" s="2"/>
      <c r="AU51" s="2"/>
      <c r="AV51" s="2"/>
      <c r="AW51" s="2"/>
      <c r="AX51" s="2"/>
      <c r="AY51" s="31"/>
      <c r="AZ51" s="23"/>
      <c r="BA51" s="39"/>
      <c r="BB51" s="39"/>
      <c r="BC51" s="12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4"/>
      <c r="BO51" s="124"/>
      <c r="BP51" s="125"/>
    </row>
    <row r="52" spans="1:92" s="25" customFormat="1" ht="9.9499999999999993" customHeight="1">
      <c r="A52" s="23"/>
      <c r="B52" s="30"/>
      <c r="C52" s="53"/>
      <c r="D52" s="126"/>
      <c r="E52" s="126"/>
      <c r="F52" s="31"/>
      <c r="G52" s="114"/>
      <c r="H52" s="122"/>
      <c r="I52" s="122"/>
      <c r="J52" s="122"/>
      <c r="K52" s="122"/>
      <c r="L52" s="122"/>
      <c r="M52" s="122"/>
      <c r="N52" s="122"/>
      <c r="O52" s="142"/>
      <c r="P52" s="142"/>
      <c r="Q52" s="142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"/>
      <c r="AL52" s="11"/>
      <c r="AM52" s="11"/>
      <c r="AN52" s="11"/>
      <c r="AO52" s="116"/>
      <c r="AP52" s="12"/>
      <c r="AQ52" s="127"/>
      <c r="AR52" s="117"/>
      <c r="AS52" s="2"/>
      <c r="AT52" s="2"/>
      <c r="AU52" s="2"/>
      <c r="AV52" s="2"/>
      <c r="AW52" s="2"/>
      <c r="AX52" s="2"/>
      <c r="AY52" s="31"/>
      <c r="AZ52" s="23"/>
      <c r="BA52" s="39"/>
      <c r="BB52" s="39"/>
      <c r="BC52" s="12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4"/>
      <c r="BO52" s="124"/>
      <c r="BP52" s="125"/>
    </row>
    <row r="53" spans="1:92" s="25" customFormat="1" ht="24.95" customHeight="1">
      <c r="A53" s="23"/>
      <c r="B53" s="30"/>
      <c r="C53" s="53"/>
      <c r="D53" s="53"/>
      <c r="E53" s="53"/>
      <c r="F53" s="31"/>
      <c r="G53" s="42"/>
      <c r="H53" s="293" t="s">
        <v>242</v>
      </c>
      <c r="I53" s="293"/>
      <c r="J53" s="293"/>
      <c r="K53" s="293"/>
      <c r="L53" s="293"/>
      <c r="M53" s="370" t="s">
        <v>288</v>
      </c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2"/>
      <c r="AJ53" s="112"/>
      <c r="AK53" s="322" t="str">
        <f>REPT("g",(AP53))</f>
        <v/>
      </c>
      <c r="AL53" s="323"/>
      <c r="AM53" s="323"/>
      <c r="AN53" s="324"/>
      <c r="AO53" s="116"/>
      <c r="AP53" s="143"/>
      <c r="AQ53" s="1"/>
      <c r="AR53" s="117"/>
      <c r="AS53" s="2"/>
      <c r="AT53" s="2"/>
      <c r="AU53" s="2"/>
      <c r="AV53" s="2"/>
      <c r="AW53" s="2"/>
      <c r="AX53" s="2"/>
      <c r="AY53" s="31"/>
      <c r="AZ53" s="23"/>
      <c r="BA53" s="39"/>
      <c r="BB53" s="39"/>
      <c r="BC53" s="12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4"/>
      <c r="BO53" s="157"/>
      <c r="BP53" s="156"/>
    </row>
    <row r="54" spans="1:92" s="25" customFormat="1" ht="24.95" customHeight="1">
      <c r="A54" s="23"/>
      <c r="B54" s="30"/>
      <c r="C54" s="53"/>
      <c r="D54" s="61"/>
      <c r="E54" s="61"/>
      <c r="F54" s="31"/>
      <c r="G54" s="114"/>
      <c r="H54" s="293"/>
      <c r="I54" s="293"/>
      <c r="J54" s="293"/>
      <c r="K54" s="293"/>
      <c r="L54" s="293"/>
      <c r="M54" s="376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8"/>
      <c r="AJ54" s="112"/>
      <c r="AK54" s="322" t="str">
        <f>REPT("g",(AP54))</f>
        <v/>
      </c>
      <c r="AL54" s="323"/>
      <c r="AM54" s="323"/>
      <c r="AN54" s="324"/>
      <c r="AO54" s="116"/>
      <c r="AP54" s="143"/>
      <c r="AQ54" s="1"/>
      <c r="AR54" s="117"/>
      <c r="AS54" s="2"/>
      <c r="AT54" s="2"/>
      <c r="AU54" s="2"/>
      <c r="AV54" s="2"/>
      <c r="AW54" s="2"/>
      <c r="AX54" s="2"/>
      <c r="AY54" s="31"/>
      <c r="AZ54" s="23"/>
      <c r="BA54" s="39"/>
      <c r="BB54" s="39"/>
      <c r="BC54" s="12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4"/>
      <c r="BO54" s="159"/>
      <c r="BP54" s="158"/>
    </row>
    <row r="55" spans="1:92" s="25" customFormat="1" ht="24.95" customHeight="1">
      <c r="A55" s="23"/>
      <c r="B55" s="30"/>
      <c r="C55" s="53"/>
      <c r="D55" s="61"/>
      <c r="E55" s="61"/>
      <c r="F55" s="31"/>
      <c r="G55" s="114"/>
      <c r="H55" s="293"/>
      <c r="I55" s="293"/>
      <c r="J55" s="293"/>
      <c r="K55" s="293"/>
      <c r="L55" s="293"/>
      <c r="M55" s="370" t="s">
        <v>289</v>
      </c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2"/>
      <c r="AJ55" s="112"/>
      <c r="AK55" s="322" t="str">
        <f>REPT("g",(AP55))</f>
        <v/>
      </c>
      <c r="AL55" s="323"/>
      <c r="AM55" s="323"/>
      <c r="AN55" s="324"/>
      <c r="AO55" s="116"/>
      <c r="AP55" s="143"/>
      <c r="AQ55" s="1"/>
      <c r="AR55" s="117"/>
      <c r="AS55" s="2"/>
      <c r="AT55" s="2"/>
      <c r="AU55" s="2"/>
      <c r="AV55" s="2"/>
      <c r="AW55" s="2"/>
      <c r="AX55" s="2"/>
      <c r="AY55" s="31"/>
      <c r="AZ55" s="23"/>
      <c r="BA55" s="39"/>
      <c r="BB55" s="39"/>
      <c r="BC55" s="12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4"/>
      <c r="BO55" s="159"/>
      <c r="BP55" s="158"/>
    </row>
    <row r="56" spans="1:92" s="25" customFormat="1" ht="24.95" customHeight="1">
      <c r="A56" s="23"/>
      <c r="B56" s="30"/>
      <c r="C56" s="53"/>
      <c r="D56" s="61"/>
      <c r="E56" s="61"/>
      <c r="F56" s="31"/>
      <c r="G56" s="114"/>
      <c r="H56" s="293"/>
      <c r="I56" s="293"/>
      <c r="J56" s="293"/>
      <c r="K56" s="293"/>
      <c r="L56" s="293"/>
      <c r="M56" s="376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8"/>
      <c r="AJ56" s="112"/>
      <c r="AK56" s="322" t="str">
        <f>REPT("g",(AP56))</f>
        <v/>
      </c>
      <c r="AL56" s="323"/>
      <c r="AM56" s="323"/>
      <c r="AN56" s="324"/>
      <c r="AO56" s="116"/>
      <c r="AP56" s="143"/>
      <c r="AQ56" s="1"/>
      <c r="AR56" s="117"/>
      <c r="AS56" s="2"/>
      <c r="AT56" s="2"/>
      <c r="AU56" s="2"/>
      <c r="AV56" s="2"/>
      <c r="AW56" s="2"/>
      <c r="AX56" s="2"/>
      <c r="AY56" s="31"/>
      <c r="AZ56" s="23"/>
      <c r="BA56" s="39"/>
      <c r="BB56" s="39"/>
      <c r="BC56" s="12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4"/>
      <c r="BO56" s="124"/>
      <c r="BP56" s="125"/>
    </row>
    <row r="57" spans="1:92" s="25" customFormat="1" ht="9.9499999999999993" customHeight="1">
      <c r="A57" s="23"/>
      <c r="B57" s="30"/>
      <c r="C57" s="53"/>
      <c r="D57" s="126"/>
      <c r="E57" s="126"/>
      <c r="F57" s="31"/>
      <c r="G57" s="114"/>
      <c r="H57" s="122"/>
      <c r="I57" s="122"/>
      <c r="J57" s="122"/>
      <c r="K57" s="122"/>
      <c r="L57" s="122"/>
      <c r="M57" s="122"/>
      <c r="N57" s="122"/>
      <c r="O57" s="142"/>
      <c r="P57" s="142"/>
      <c r="Q57" s="142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"/>
      <c r="AL57" s="11"/>
      <c r="AM57" s="11"/>
      <c r="AN57" s="11"/>
      <c r="AO57" s="116"/>
      <c r="AP57" s="12"/>
      <c r="AQ57" s="127"/>
      <c r="AR57" s="117"/>
      <c r="AS57" s="2"/>
      <c r="AT57" s="2"/>
      <c r="AU57" s="2"/>
      <c r="AV57" s="2"/>
      <c r="AW57" s="2"/>
      <c r="AX57" s="2"/>
      <c r="AY57" s="31"/>
      <c r="AZ57" s="23"/>
      <c r="BA57" s="39"/>
      <c r="BB57" s="39"/>
      <c r="BC57" s="12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4"/>
      <c r="BO57" s="124"/>
      <c r="BP57" s="125"/>
    </row>
    <row r="58" spans="1:92" s="25" customFormat="1" ht="24.95" customHeight="1">
      <c r="A58" s="23"/>
      <c r="B58" s="30"/>
      <c r="C58" s="53"/>
      <c r="D58" s="53"/>
      <c r="E58" s="53"/>
      <c r="F58" s="31"/>
      <c r="G58" s="42"/>
      <c r="H58" s="293" t="s">
        <v>243</v>
      </c>
      <c r="I58" s="293"/>
      <c r="J58" s="293"/>
      <c r="K58" s="293"/>
      <c r="L58" s="293"/>
      <c r="M58" s="355" t="s">
        <v>271</v>
      </c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7"/>
      <c r="AJ58" s="112"/>
      <c r="AK58" s="322" t="str">
        <f>REPT("g",(AP58))</f>
        <v/>
      </c>
      <c r="AL58" s="323"/>
      <c r="AM58" s="323"/>
      <c r="AN58" s="324"/>
      <c r="AO58" s="116"/>
      <c r="AP58" s="143"/>
      <c r="AQ58" s="1"/>
      <c r="AR58" s="117"/>
      <c r="AS58" s="2"/>
      <c r="AT58" s="2"/>
      <c r="AU58" s="2"/>
      <c r="AV58" s="2"/>
      <c r="AW58" s="2"/>
      <c r="AX58" s="2"/>
      <c r="AY58" s="31"/>
      <c r="AZ58" s="23"/>
      <c r="BA58" s="39"/>
      <c r="BB58" s="39"/>
      <c r="BC58" s="12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4"/>
      <c r="BO58" s="159"/>
      <c r="BP58" s="158"/>
    </row>
    <row r="59" spans="1:92" s="25" customFormat="1" ht="24.95" customHeight="1">
      <c r="A59" s="23"/>
      <c r="B59" s="30"/>
      <c r="C59" s="53"/>
      <c r="D59" s="61"/>
      <c r="E59" s="61"/>
      <c r="F59" s="31"/>
      <c r="G59" s="114"/>
      <c r="H59" s="293"/>
      <c r="I59" s="293"/>
      <c r="J59" s="293"/>
      <c r="K59" s="293"/>
      <c r="L59" s="293"/>
      <c r="M59" s="439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0"/>
      <c r="AD59" s="440"/>
      <c r="AE59" s="440"/>
      <c r="AF59" s="440"/>
      <c r="AG59" s="440"/>
      <c r="AH59" s="440"/>
      <c r="AI59" s="441"/>
      <c r="AJ59" s="112"/>
      <c r="AK59" s="322" t="str">
        <f>REPT("g",(AP59))</f>
        <v/>
      </c>
      <c r="AL59" s="323"/>
      <c r="AM59" s="323"/>
      <c r="AN59" s="324"/>
      <c r="AO59" s="116"/>
      <c r="AP59" s="143"/>
      <c r="AQ59" s="1"/>
      <c r="AR59" s="117"/>
      <c r="AS59" s="2"/>
      <c r="AT59" s="2"/>
      <c r="AU59" s="2"/>
      <c r="AV59" s="2"/>
      <c r="AW59" s="2"/>
      <c r="AX59" s="2"/>
      <c r="AY59" s="31"/>
      <c r="AZ59" s="23"/>
      <c r="BA59" s="39"/>
      <c r="BB59" s="39"/>
      <c r="BC59" s="12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4"/>
      <c r="BO59" s="159"/>
      <c r="BP59" s="158"/>
    </row>
    <row r="60" spans="1:92" s="25" customFormat="1" ht="24.95" customHeight="1">
      <c r="A60" s="23"/>
      <c r="B60" s="30"/>
      <c r="C60" s="53"/>
      <c r="D60" s="61"/>
      <c r="E60" s="61"/>
      <c r="F60" s="31"/>
      <c r="G60" s="114"/>
      <c r="H60" s="293"/>
      <c r="I60" s="293"/>
      <c r="J60" s="293"/>
      <c r="K60" s="293"/>
      <c r="L60" s="293"/>
      <c r="M60" s="439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1"/>
      <c r="AJ60" s="112"/>
      <c r="AK60" s="322" t="str">
        <f>REPT("g",(AP60))</f>
        <v/>
      </c>
      <c r="AL60" s="323"/>
      <c r="AM60" s="323"/>
      <c r="AN60" s="324"/>
      <c r="AO60" s="116"/>
      <c r="AP60" s="143"/>
      <c r="AQ60" s="1"/>
      <c r="AR60" s="117"/>
      <c r="AS60" s="2"/>
      <c r="AT60" s="2"/>
      <c r="AU60" s="2"/>
      <c r="AV60" s="2"/>
      <c r="AW60" s="2"/>
      <c r="AX60" s="2"/>
      <c r="AY60" s="31"/>
      <c r="AZ60" s="23"/>
      <c r="BA60" s="39"/>
      <c r="BB60" s="39"/>
      <c r="BC60" s="12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4"/>
      <c r="BO60" s="159"/>
      <c r="BP60" s="158"/>
    </row>
    <row r="61" spans="1:92" s="25" customFormat="1" ht="24.95" customHeight="1">
      <c r="A61" s="23"/>
      <c r="B61" s="30"/>
      <c r="C61" s="53"/>
      <c r="D61" s="61"/>
      <c r="E61" s="61"/>
      <c r="F61" s="31"/>
      <c r="G61" s="114"/>
      <c r="H61" s="293"/>
      <c r="I61" s="293"/>
      <c r="J61" s="293"/>
      <c r="K61" s="293"/>
      <c r="L61" s="293"/>
      <c r="M61" s="358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60"/>
      <c r="AJ61" s="112"/>
      <c r="AK61" s="322" t="str">
        <f>REPT("g",(AP61))</f>
        <v/>
      </c>
      <c r="AL61" s="323"/>
      <c r="AM61" s="323"/>
      <c r="AN61" s="324"/>
      <c r="AO61" s="116"/>
      <c r="AP61" s="143"/>
      <c r="AQ61" s="1"/>
      <c r="AR61" s="117"/>
      <c r="AS61" s="2"/>
      <c r="AT61" s="2"/>
      <c r="AU61" s="2"/>
      <c r="AV61" s="2"/>
      <c r="AW61" s="2"/>
      <c r="AX61" s="2"/>
      <c r="AY61" s="31"/>
      <c r="AZ61" s="23"/>
      <c r="BA61" s="39"/>
      <c r="BB61" s="39"/>
      <c r="BC61" s="12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4"/>
      <c r="BO61" s="124"/>
      <c r="BP61" s="125"/>
    </row>
    <row r="62" spans="1:92" s="25" customFormat="1" ht="9.9499999999999993" customHeight="1">
      <c r="A62" s="23"/>
      <c r="B62" s="30"/>
      <c r="C62" s="53"/>
      <c r="D62" s="126"/>
      <c r="E62" s="126"/>
      <c r="F62" s="31"/>
      <c r="G62" s="114"/>
      <c r="H62" s="122"/>
      <c r="I62" s="122"/>
      <c r="J62" s="122"/>
      <c r="K62" s="122"/>
      <c r="L62" s="122"/>
      <c r="M62" s="122"/>
      <c r="N62" s="122"/>
      <c r="O62" s="142"/>
      <c r="P62" s="142"/>
      <c r="Q62" s="142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2"/>
      <c r="AK62" s="11"/>
      <c r="AL62" s="11"/>
      <c r="AM62" s="11"/>
      <c r="AN62" s="11"/>
      <c r="AO62" s="116"/>
      <c r="AP62" s="12"/>
      <c r="AQ62" s="127"/>
      <c r="AR62" s="117"/>
      <c r="AS62" s="2"/>
      <c r="AT62" s="2"/>
      <c r="AU62" s="2"/>
      <c r="AV62" s="2"/>
      <c r="AW62" s="2"/>
      <c r="AX62" s="2"/>
      <c r="AY62" s="31"/>
      <c r="AZ62" s="23"/>
      <c r="BA62" s="39"/>
      <c r="BB62" s="39"/>
      <c r="BC62" s="12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4"/>
      <c r="BO62" s="124"/>
      <c r="BP62" s="125"/>
    </row>
    <row r="63" spans="1:92" s="25" customFormat="1" ht="9.9499999999999993" customHeight="1">
      <c r="A63" s="23"/>
      <c r="B63" s="30"/>
      <c r="C63" s="53"/>
      <c r="D63" s="126"/>
      <c r="E63" s="126"/>
      <c r="F63" s="31"/>
      <c r="G63" s="128"/>
      <c r="H63" s="129"/>
      <c r="I63" s="129"/>
      <c r="J63" s="129"/>
      <c r="K63" s="129"/>
      <c r="L63" s="129"/>
      <c r="M63" s="129"/>
      <c r="N63" s="129"/>
      <c r="O63" s="130"/>
      <c r="P63" s="130"/>
      <c r="Q63" s="130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2"/>
      <c r="AK63" s="15"/>
      <c r="AL63" s="15"/>
      <c r="AM63" s="15"/>
      <c r="AN63" s="15"/>
      <c r="AO63" s="133"/>
      <c r="AP63" s="16"/>
      <c r="AQ63" s="134"/>
      <c r="AR63" s="135"/>
      <c r="AS63" s="2"/>
      <c r="AT63" s="2"/>
      <c r="AU63" s="2"/>
      <c r="AV63" s="2"/>
      <c r="AW63" s="2"/>
      <c r="AX63" s="2"/>
      <c r="AY63" s="31"/>
      <c r="AZ63" s="23"/>
      <c r="BA63" s="39"/>
      <c r="BB63" s="39"/>
      <c r="BC63" s="12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4"/>
      <c r="BO63" s="124"/>
      <c r="BP63" s="125"/>
    </row>
    <row r="64" spans="1:92" s="53" customFormat="1" ht="24.95" customHeight="1">
      <c r="B64" s="30"/>
      <c r="D64" s="72"/>
      <c r="E64" s="73"/>
      <c r="G64" s="2"/>
      <c r="AB64" s="77"/>
      <c r="AC64" s="77"/>
      <c r="AD64" s="77"/>
      <c r="AE64" s="78"/>
      <c r="AF64" s="79"/>
      <c r="AG64" s="79"/>
      <c r="AH64" s="79"/>
      <c r="AI64" s="79"/>
      <c r="AJ64" s="79"/>
      <c r="AK64" s="79"/>
      <c r="AL64" s="79"/>
      <c r="AM64" s="79"/>
      <c r="AN64" s="79"/>
      <c r="AO64" s="75"/>
      <c r="AP64" s="76"/>
      <c r="AQ64" s="2"/>
      <c r="AR64" s="60"/>
      <c r="AS64" s="2"/>
      <c r="AT64" s="2"/>
      <c r="AU64" s="2"/>
      <c r="AV64" s="2"/>
      <c r="AW64" s="2"/>
      <c r="AX64" s="2"/>
      <c r="AY64" s="31"/>
      <c r="BA64" s="140"/>
      <c r="BB64" s="140"/>
      <c r="BC64" s="74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41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</row>
    <row r="65" spans="1:68" s="25" customFormat="1" ht="20.100000000000001" customHeight="1">
      <c r="A65" s="23"/>
      <c r="B65" s="30"/>
      <c r="C65" s="53"/>
      <c r="D65" s="126"/>
      <c r="E65" s="126"/>
      <c r="F65" s="53"/>
      <c r="G65" s="136"/>
      <c r="H65" s="303" t="s">
        <v>44</v>
      </c>
      <c r="I65" s="303"/>
      <c r="J65" s="186" t="s">
        <v>2</v>
      </c>
      <c r="K65" s="304" t="s">
        <v>49</v>
      </c>
      <c r="L65" s="304"/>
      <c r="M65" s="137"/>
      <c r="N65" s="137"/>
      <c r="O65" s="138"/>
      <c r="P65" s="138"/>
      <c r="Q65" s="138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77"/>
      <c r="AK65" s="13"/>
      <c r="AL65" s="13"/>
      <c r="AM65" s="13"/>
      <c r="AN65" s="13"/>
      <c r="AO65" s="75"/>
      <c r="AP65" s="14"/>
      <c r="AQ65" s="2"/>
      <c r="AR65" s="135"/>
      <c r="AS65" s="2"/>
      <c r="AT65" s="2"/>
      <c r="AU65" s="2"/>
      <c r="AV65" s="2"/>
      <c r="AW65" s="2"/>
      <c r="AX65" s="2"/>
      <c r="AY65" s="31"/>
      <c r="AZ65" s="23"/>
      <c r="BA65" s="39"/>
      <c r="BB65" s="39"/>
      <c r="BC65" s="12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4"/>
      <c r="BO65" s="179"/>
      <c r="BP65" s="180"/>
    </row>
    <row r="66" spans="1:68" ht="24.95" customHeight="1">
      <c r="B66" s="210"/>
      <c r="C66" s="105"/>
      <c r="D66" s="105"/>
      <c r="E66" s="105"/>
      <c r="F66" s="106"/>
      <c r="G66" s="163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9"/>
      <c r="AI66" s="109"/>
      <c r="AJ66" s="109"/>
      <c r="AK66" s="110"/>
      <c r="AL66" s="110"/>
      <c r="AM66" s="110"/>
      <c r="AN66" s="110"/>
      <c r="AO66" s="111"/>
      <c r="AP66" s="111"/>
      <c r="AQ66" s="111"/>
      <c r="AR66" s="81"/>
      <c r="AS66" s="2"/>
      <c r="AT66" s="2"/>
      <c r="AU66" s="2"/>
      <c r="AV66" s="2"/>
      <c r="AW66" s="2"/>
      <c r="AX66" s="2"/>
      <c r="AY66" s="31"/>
    </row>
    <row r="67" spans="1:68" ht="24.95" customHeight="1">
      <c r="B67" s="30"/>
      <c r="C67" s="305"/>
      <c r="D67" s="305"/>
      <c r="E67" s="165" t="s">
        <v>7</v>
      </c>
      <c r="F67" s="174"/>
      <c r="G67" s="144" t="s">
        <v>41</v>
      </c>
      <c r="H67" s="306" t="str">
        <f>IFERROR(AVERAGE(AP71:AP84),"")</f>
        <v/>
      </c>
      <c r="I67" s="307"/>
      <c r="J67" s="171">
        <v>2</v>
      </c>
      <c r="K67" s="338" t="s">
        <v>125</v>
      </c>
      <c r="L67" s="339"/>
      <c r="M67" s="340" t="str">
        <f>IF(K67=Compétences!$B$3,Compétences!$D$3,IF(K67=Compétences!$B$4,Compétences!$D$4,IF(K67=Compétences!$B$5,Compétences!$D$5,IF(K67=Compétences!$B$6,Compétences!$D$6,IF(K67=Compétences!$B$7,Compétences!$D$7,IF(K67=Compétences!$B$8,Compétences!$D$8,IF(K67=Compétences!$B$9,Données!$D$9,IF(K67=Compétences!$B$10,Compétences!$D$10,IF(K67=Compétences!$B$11,Compétences!$D$11,IF(K67=Compétences!$B$12,Compétences!$D$12,IF(K67=Compétences!$B$13,Compétences!$D$13,IF(K67=Compétences!$B$14,Compétences!$D$14,IF(K67=Compétences!$B$15,Compétences!$D$15,IF(K67=Compétences!$B$16,Compétences!$D$16,IF(K67=Compétences!$B$17,Compétences!$D$17,IF(K67=Compétences!$B$18,Compétences!$D$18,IF(K67=Compétences!$B$19,Compétences!$D$19,IF(K67=Compétences!$B$20,Compétences!$D$20,IF(K67=Compétences!$B$21,Compétences!$D$21,IF(K67=Compétences!$B$22,Compétences!$D$22,IF(K67=Compétences!$B$23,Compétences!$D$23,IF(K67=Compétences!$B$24,Compétences!$D$24,IF(K67=Compétences!$B$25,Compétences!$D$25,IF(K67=Compétences!$B$26,Compétences!$D$26,IF(K67=Compétences!$B$27,Compétences!$D$27,IF(K67=Compétences!$B$28,Compétences!$D$28,IF(K67=Compétences!$B$29,Compétences!$D$29,IF(K67=Compétences!$B$30,Compétences!$D$30,IF(K67=Compétences!$B$31,Compétences!$D$31,IF(K67=Compétences!$B$321,Compétences!$D$32))))))))))))))))))))))))))))))</f>
        <v>Opérer avec une attitude écoresponsable</v>
      </c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2"/>
      <c r="AJ67" s="112"/>
      <c r="AK67" s="286" t="s">
        <v>112</v>
      </c>
      <c r="AL67" s="287"/>
      <c r="AM67" s="287"/>
      <c r="AN67" s="288"/>
      <c r="AO67" s="1"/>
      <c r="AP67" s="1"/>
      <c r="AQ67" s="1"/>
      <c r="AR67" s="30"/>
      <c r="AS67" s="53"/>
      <c r="AT67" s="53"/>
      <c r="AU67" s="53"/>
      <c r="AV67" s="17"/>
      <c r="AW67" s="17"/>
      <c r="AX67" s="2"/>
      <c r="AY67" s="31"/>
      <c r="BA67" s="23"/>
      <c r="BB67" s="23"/>
      <c r="BC67" s="73"/>
      <c r="BD67" s="113"/>
      <c r="BE67" s="58"/>
      <c r="BF67" s="58"/>
      <c r="BG67" s="58"/>
      <c r="BH67" s="58"/>
      <c r="BI67" s="58"/>
      <c r="BJ67" s="58"/>
    </row>
    <row r="68" spans="1:68" ht="20.25" customHeight="1">
      <c r="B68" s="30"/>
      <c r="C68" s="164"/>
      <c r="D68" s="164"/>
      <c r="E68" s="166"/>
      <c r="F68" s="167"/>
      <c r="G68" s="144"/>
      <c r="H68" s="168"/>
      <c r="I68" s="168"/>
      <c r="J68" s="168"/>
      <c r="K68" s="168"/>
      <c r="L68" s="170"/>
      <c r="M68" s="343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5"/>
      <c r="AJ68" s="112"/>
      <c r="AK68" s="1"/>
      <c r="AL68" s="1"/>
      <c r="AM68" s="1"/>
      <c r="AN68" s="1"/>
      <c r="AO68" s="1"/>
      <c r="AP68" s="1"/>
      <c r="AQ68" s="1"/>
      <c r="AR68" s="30"/>
      <c r="AS68" s="53"/>
      <c r="AT68" s="53"/>
      <c r="AU68" s="53"/>
      <c r="AV68" s="17"/>
      <c r="AW68" s="17"/>
      <c r="AX68" s="2"/>
      <c r="AY68" s="31"/>
      <c r="BA68" s="23"/>
      <c r="BB68" s="23"/>
      <c r="BC68" s="73"/>
      <c r="BD68" s="113"/>
      <c r="BE68" s="58"/>
      <c r="BF68" s="58"/>
      <c r="BG68" s="58"/>
      <c r="BH68" s="58"/>
      <c r="BI68" s="58"/>
      <c r="BJ68" s="58"/>
    </row>
    <row r="69" spans="1:68" ht="9.9499999999999993" customHeight="1">
      <c r="B69" s="30"/>
      <c r="C69" s="164"/>
      <c r="D69" s="164"/>
      <c r="E69" s="166"/>
      <c r="F69" s="167"/>
      <c r="G69" s="144"/>
      <c r="H69" s="289"/>
      <c r="I69" s="289"/>
      <c r="J69" s="289"/>
      <c r="K69" s="289"/>
      <c r="L69" s="289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112"/>
      <c r="AK69" s="4" t="s">
        <v>5</v>
      </c>
      <c r="AL69" s="100" t="s">
        <v>6</v>
      </c>
      <c r="AM69" s="101" t="s">
        <v>3</v>
      </c>
      <c r="AN69" s="3" t="s">
        <v>4</v>
      </c>
      <c r="AO69" s="1"/>
      <c r="AP69" s="172"/>
      <c r="AQ69" s="1"/>
      <c r="AR69" s="30"/>
      <c r="AS69" s="53"/>
      <c r="AT69" s="53"/>
      <c r="AU69" s="53"/>
      <c r="AV69" s="17"/>
      <c r="AW69" s="17"/>
      <c r="AX69" s="2"/>
      <c r="AY69" s="31"/>
      <c r="BA69" s="23"/>
      <c r="BB69" s="23"/>
      <c r="BC69" s="73"/>
      <c r="BD69" s="113"/>
      <c r="BE69" s="58"/>
      <c r="BF69" s="58"/>
      <c r="BG69" s="58"/>
      <c r="BH69" s="58"/>
      <c r="BI69" s="58"/>
      <c r="BJ69" s="58"/>
    </row>
    <row r="70" spans="1:68" ht="9" customHeight="1">
      <c r="B70" s="30"/>
      <c r="C70" s="164"/>
      <c r="D70" s="164"/>
      <c r="E70" s="166"/>
      <c r="F70" s="167"/>
      <c r="G70" s="144"/>
      <c r="H70" s="290"/>
      <c r="I70" s="290"/>
      <c r="J70" s="290"/>
      <c r="K70" s="290"/>
      <c r="L70" s="290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112"/>
      <c r="AK70" s="1"/>
      <c r="AL70" s="1"/>
      <c r="AM70" s="1"/>
      <c r="AN70" s="1"/>
      <c r="AO70" s="1"/>
      <c r="AP70" s="1"/>
      <c r="AQ70" s="1"/>
      <c r="AR70" s="30"/>
      <c r="AS70" s="53"/>
      <c r="AT70" s="53"/>
      <c r="AU70" s="53"/>
      <c r="AV70" s="17"/>
      <c r="AW70" s="17"/>
      <c r="AX70" s="2"/>
      <c r="AY70" s="31"/>
      <c r="BA70" s="23"/>
      <c r="BB70" s="23"/>
      <c r="BC70" s="73"/>
      <c r="BD70" s="113"/>
      <c r="BE70" s="58"/>
      <c r="BF70" s="58"/>
      <c r="BG70" s="58"/>
      <c r="BH70" s="58"/>
      <c r="BI70" s="58"/>
      <c r="BJ70" s="58"/>
    </row>
    <row r="71" spans="1:68" s="25" customFormat="1" ht="24.95" customHeight="1">
      <c r="A71" s="23"/>
      <c r="B71" s="30"/>
      <c r="C71" s="53"/>
      <c r="D71" s="53"/>
      <c r="E71" s="53"/>
      <c r="F71" s="31"/>
      <c r="G71" s="42"/>
      <c r="H71" s="293" t="s">
        <v>244</v>
      </c>
      <c r="I71" s="293"/>
      <c r="J71" s="293"/>
      <c r="K71" s="293"/>
      <c r="L71" s="293"/>
      <c r="M71" s="423" t="s">
        <v>272</v>
      </c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5"/>
      <c r="AJ71" s="112"/>
      <c r="AK71" s="322" t="str">
        <f>REPT("g",(AP71))</f>
        <v/>
      </c>
      <c r="AL71" s="323"/>
      <c r="AM71" s="323"/>
      <c r="AN71" s="324"/>
      <c r="AO71" s="116"/>
      <c r="AP71" s="143"/>
      <c r="AQ71" s="1"/>
      <c r="AR71" s="117"/>
      <c r="AS71" s="2"/>
      <c r="AT71" s="2"/>
      <c r="AU71" s="2"/>
      <c r="AV71" s="2"/>
      <c r="AW71" s="2"/>
      <c r="AX71" s="2"/>
      <c r="AY71" s="31"/>
      <c r="AZ71" s="23"/>
      <c r="BA71" s="39"/>
      <c r="BB71" s="39"/>
      <c r="BC71" s="12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4"/>
      <c r="BO71" s="159"/>
      <c r="BP71" s="158"/>
    </row>
    <row r="72" spans="1:68" s="25" customFormat="1" ht="24.95" customHeight="1">
      <c r="A72" s="23"/>
      <c r="B72" s="30"/>
      <c r="C72" s="53"/>
      <c r="D72" s="61"/>
      <c r="E72" s="61"/>
      <c r="F72" s="31"/>
      <c r="G72" s="114"/>
      <c r="H72" s="293"/>
      <c r="I72" s="293"/>
      <c r="J72" s="293"/>
      <c r="K72" s="293"/>
      <c r="L72" s="293"/>
      <c r="M72" s="426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8"/>
      <c r="AJ72" s="112"/>
      <c r="AK72" s="322" t="str">
        <f>REPT("g",(AP72))</f>
        <v/>
      </c>
      <c r="AL72" s="323"/>
      <c r="AM72" s="323"/>
      <c r="AN72" s="324"/>
      <c r="AO72" s="116"/>
      <c r="AP72" s="143"/>
      <c r="AQ72" s="1"/>
      <c r="AR72" s="117"/>
      <c r="AS72" s="2"/>
      <c r="AT72" s="2"/>
      <c r="AU72" s="2"/>
      <c r="AV72" s="2"/>
      <c r="AW72" s="2"/>
      <c r="AX72" s="2"/>
      <c r="AY72" s="31"/>
      <c r="AZ72" s="23"/>
      <c r="BA72" s="39"/>
      <c r="BB72" s="39"/>
      <c r="BC72" s="12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4"/>
      <c r="BO72" s="159"/>
      <c r="BP72" s="158"/>
    </row>
    <row r="73" spans="1:68" s="25" customFormat="1" ht="24.95" customHeight="1">
      <c r="A73" s="23"/>
      <c r="B73" s="30"/>
      <c r="C73" s="53"/>
      <c r="D73" s="61"/>
      <c r="E73" s="61"/>
      <c r="F73" s="31"/>
      <c r="G73" s="114"/>
      <c r="H73" s="293"/>
      <c r="I73" s="293"/>
      <c r="J73" s="293"/>
      <c r="K73" s="293"/>
      <c r="L73" s="293"/>
      <c r="M73" s="423" t="s">
        <v>273</v>
      </c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4"/>
      <c r="AD73" s="424"/>
      <c r="AE73" s="424"/>
      <c r="AF73" s="424"/>
      <c r="AG73" s="424"/>
      <c r="AH73" s="424"/>
      <c r="AI73" s="425"/>
      <c r="AJ73" s="112"/>
      <c r="AK73" s="322" t="str">
        <f>REPT("g",(AP73))</f>
        <v/>
      </c>
      <c r="AL73" s="323"/>
      <c r="AM73" s="323"/>
      <c r="AN73" s="324"/>
      <c r="AO73" s="116"/>
      <c r="AP73" s="143"/>
      <c r="AQ73" s="1"/>
      <c r="AR73" s="117"/>
      <c r="AS73" s="2"/>
      <c r="AT73" s="2"/>
      <c r="AU73" s="2"/>
      <c r="AV73" s="2"/>
      <c r="AW73" s="2"/>
      <c r="AX73" s="2"/>
      <c r="AY73" s="31"/>
      <c r="AZ73" s="23"/>
      <c r="BA73" s="39"/>
      <c r="BB73" s="39"/>
      <c r="BC73" s="12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4"/>
      <c r="BO73" s="159"/>
      <c r="BP73" s="158"/>
    </row>
    <row r="74" spans="1:68" s="25" customFormat="1" ht="24.95" customHeight="1">
      <c r="A74" s="23"/>
      <c r="B74" s="30"/>
      <c r="C74" s="53"/>
      <c r="D74" s="61"/>
      <c r="E74" s="61"/>
      <c r="F74" s="31"/>
      <c r="G74" s="114"/>
      <c r="H74" s="293"/>
      <c r="I74" s="293"/>
      <c r="J74" s="293"/>
      <c r="K74" s="293"/>
      <c r="L74" s="293"/>
      <c r="M74" s="426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8"/>
      <c r="AJ74" s="112"/>
      <c r="AK74" s="322" t="str">
        <f>REPT("g",(AP74))</f>
        <v/>
      </c>
      <c r="AL74" s="323"/>
      <c r="AM74" s="323"/>
      <c r="AN74" s="324"/>
      <c r="AO74" s="116"/>
      <c r="AP74" s="143"/>
      <c r="AQ74" s="1"/>
      <c r="AR74" s="117"/>
      <c r="AS74" s="2"/>
      <c r="AT74" s="2"/>
      <c r="AU74" s="2"/>
      <c r="AV74" s="2"/>
      <c r="AW74" s="2"/>
      <c r="AX74" s="2"/>
      <c r="AY74" s="31"/>
      <c r="AZ74" s="23"/>
      <c r="BA74" s="39"/>
      <c r="BB74" s="39"/>
      <c r="BC74" s="12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4"/>
      <c r="BO74" s="124"/>
      <c r="BP74" s="125"/>
    </row>
    <row r="75" spans="1:68" s="25" customFormat="1" ht="9.9499999999999993" customHeight="1">
      <c r="A75" s="23"/>
      <c r="B75" s="30"/>
      <c r="C75" s="53"/>
      <c r="D75" s="126"/>
      <c r="E75" s="126"/>
      <c r="F75" s="31"/>
      <c r="G75" s="114"/>
      <c r="H75" s="122"/>
      <c r="I75" s="122"/>
      <c r="J75" s="122"/>
      <c r="K75" s="122"/>
      <c r="L75" s="122"/>
      <c r="M75" s="122"/>
      <c r="N75" s="122"/>
      <c r="O75" s="142"/>
      <c r="P75" s="142"/>
      <c r="Q75" s="142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2"/>
      <c r="AK75" s="11"/>
      <c r="AL75" s="11"/>
      <c r="AM75" s="11"/>
      <c r="AN75" s="11"/>
      <c r="AO75" s="116"/>
      <c r="AP75" s="12"/>
      <c r="AQ75" s="127"/>
      <c r="AR75" s="117"/>
      <c r="AS75" s="2"/>
      <c r="AT75" s="2"/>
      <c r="AU75" s="2"/>
      <c r="AV75" s="2"/>
      <c r="AW75" s="2"/>
      <c r="AX75" s="2"/>
      <c r="AY75" s="31"/>
      <c r="AZ75" s="23"/>
      <c r="BA75" s="39"/>
      <c r="BB75" s="39"/>
      <c r="BC75" s="12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4"/>
      <c r="BO75" s="124"/>
      <c r="BP75" s="125"/>
    </row>
    <row r="76" spans="1:68" s="25" customFormat="1" ht="24.95" customHeight="1">
      <c r="A76" s="23"/>
      <c r="B76" s="30"/>
      <c r="C76" s="53"/>
      <c r="D76" s="53"/>
      <c r="E76" s="53"/>
      <c r="F76" s="31"/>
      <c r="G76" s="42"/>
      <c r="H76" s="293" t="s">
        <v>245</v>
      </c>
      <c r="I76" s="293"/>
      <c r="J76" s="293"/>
      <c r="K76" s="293"/>
      <c r="L76" s="293"/>
      <c r="M76" s="423" t="s">
        <v>274</v>
      </c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5"/>
      <c r="AJ76" s="112"/>
      <c r="AK76" s="322" t="str">
        <f>REPT("g",(AP76))</f>
        <v/>
      </c>
      <c r="AL76" s="323"/>
      <c r="AM76" s="323"/>
      <c r="AN76" s="324"/>
      <c r="AO76" s="116"/>
      <c r="AP76" s="143"/>
      <c r="AQ76" s="1"/>
      <c r="AR76" s="117"/>
      <c r="AS76" s="2"/>
      <c r="AT76" s="2"/>
      <c r="AU76" s="2"/>
      <c r="AV76" s="2"/>
      <c r="AW76" s="2"/>
      <c r="AX76" s="2"/>
      <c r="AY76" s="31"/>
      <c r="AZ76" s="23"/>
      <c r="BA76" s="39"/>
      <c r="BB76" s="39"/>
      <c r="BC76" s="12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4"/>
      <c r="BO76" s="159"/>
      <c r="BP76" s="158"/>
    </row>
    <row r="77" spans="1:68" s="25" customFormat="1" ht="24.95" customHeight="1">
      <c r="A77" s="23"/>
      <c r="B77" s="30"/>
      <c r="C77" s="53"/>
      <c r="D77" s="61"/>
      <c r="E77" s="61"/>
      <c r="F77" s="31"/>
      <c r="G77" s="114"/>
      <c r="H77" s="293"/>
      <c r="I77" s="293"/>
      <c r="J77" s="293"/>
      <c r="K77" s="293"/>
      <c r="L77" s="293"/>
      <c r="M77" s="429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  <c r="AI77" s="431"/>
      <c r="AJ77" s="112"/>
      <c r="AK77" s="322" t="str">
        <f>REPT("g",(AP77))</f>
        <v/>
      </c>
      <c r="AL77" s="323"/>
      <c r="AM77" s="323"/>
      <c r="AN77" s="324"/>
      <c r="AO77" s="116"/>
      <c r="AP77" s="143"/>
      <c r="AQ77" s="1"/>
      <c r="AR77" s="117"/>
      <c r="AS77" s="2"/>
      <c r="AT77" s="2"/>
      <c r="AU77" s="2"/>
      <c r="AV77" s="2"/>
      <c r="AW77" s="2"/>
      <c r="AX77" s="2"/>
      <c r="AY77" s="31"/>
      <c r="AZ77" s="23"/>
      <c r="BA77" s="39"/>
      <c r="BB77" s="39"/>
      <c r="BC77" s="12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4"/>
      <c r="BO77" s="159"/>
      <c r="BP77" s="158"/>
    </row>
    <row r="78" spans="1:68" s="25" customFormat="1" ht="24.95" customHeight="1">
      <c r="A78" s="23"/>
      <c r="B78" s="30"/>
      <c r="C78" s="53"/>
      <c r="D78" s="61"/>
      <c r="E78" s="61"/>
      <c r="F78" s="31"/>
      <c r="G78" s="114"/>
      <c r="H78" s="293"/>
      <c r="I78" s="293"/>
      <c r="J78" s="293"/>
      <c r="K78" s="293"/>
      <c r="L78" s="293"/>
      <c r="M78" s="429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1"/>
      <c r="AJ78" s="112"/>
      <c r="AK78" s="322" t="str">
        <f>REPT("g",(AP78))</f>
        <v/>
      </c>
      <c r="AL78" s="323"/>
      <c r="AM78" s="323"/>
      <c r="AN78" s="324"/>
      <c r="AO78" s="116"/>
      <c r="AP78" s="143"/>
      <c r="AQ78" s="1"/>
      <c r="AR78" s="117"/>
      <c r="AS78" s="2"/>
      <c r="AT78" s="2"/>
      <c r="AU78" s="2"/>
      <c r="AV78" s="2"/>
      <c r="AW78" s="2"/>
      <c r="AX78" s="2"/>
      <c r="AY78" s="31"/>
      <c r="AZ78" s="23"/>
      <c r="BA78" s="39"/>
      <c r="BB78" s="39"/>
      <c r="BC78" s="12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4"/>
      <c r="BO78" s="159"/>
      <c r="BP78" s="158"/>
    </row>
    <row r="79" spans="1:68" s="25" customFormat="1" ht="24.95" customHeight="1">
      <c r="A79" s="23"/>
      <c r="B79" s="30"/>
      <c r="C79" s="53"/>
      <c r="D79" s="61"/>
      <c r="E79" s="61"/>
      <c r="F79" s="31"/>
      <c r="G79" s="114"/>
      <c r="H79" s="293"/>
      <c r="I79" s="293"/>
      <c r="J79" s="293"/>
      <c r="K79" s="293"/>
      <c r="L79" s="293"/>
      <c r="M79" s="426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8"/>
      <c r="AJ79" s="112"/>
      <c r="AK79" s="322" t="str">
        <f>REPT("g",(AP79))</f>
        <v/>
      </c>
      <c r="AL79" s="323"/>
      <c r="AM79" s="323"/>
      <c r="AN79" s="324"/>
      <c r="AO79" s="116"/>
      <c r="AP79" s="143"/>
      <c r="AQ79" s="1"/>
      <c r="AR79" s="117"/>
      <c r="AS79" s="2"/>
      <c r="AT79" s="2"/>
      <c r="AU79" s="2"/>
      <c r="AV79" s="2"/>
      <c r="AW79" s="2"/>
      <c r="AX79" s="2"/>
      <c r="AY79" s="31"/>
      <c r="AZ79" s="23"/>
      <c r="BA79" s="39"/>
      <c r="BB79" s="39"/>
      <c r="BC79" s="12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4"/>
      <c r="BO79" s="124"/>
      <c r="BP79" s="125"/>
    </row>
    <row r="80" spans="1:68" s="25" customFormat="1" ht="9.9499999999999993" hidden="1" customHeight="1">
      <c r="A80" s="23"/>
      <c r="B80" s="30"/>
      <c r="C80" s="53"/>
      <c r="D80" s="126"/>
      <c r="E80" s="126"/>
      <c r="F80" s="31"/>
      <c r="G80" s="114"/>
      <c r="H80" s="122"/>
      <c r="I80" s="122"/>
      <c r="J80" s="122"/>
      <c r="K80" s="122"/>
      <c r="L80" s="122"/>
      <c r="M80" s="122"/>
      <c r="N80" s="122"/>
      <c r="O80" s="142"/>
      <c r="P80" s="142"/>
      <c r="Q80" s="142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2"/>
      <c r="AK80" s="11"/>
      <c r="AL80" s="11"/>
      <c r="AM80" s="11"/>
      <c r="AN80" s="11"/>
      <c r="AO80" s="116"/>
      <c r="AP80" s="12"/>
      <c r="AQ80" s="127"/>
      <c r="AR80" s="117"/>
      <c r="AS80" s="2"/>
      <c r="AT80" s="2"/>
      <c r="AU80" s="2"/>
      <c r="AV80" s="2"/>
      <c r="AW80" s="2"/>
      <c r="AX80" s="2"/>
      <c r="AY80" s="31"/>
      <c r="AZ80" s="23"/>
      <c r="BA80" s="39"/>
      <c r="BB80" s="39"/>
      <c r="BC80" s="12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4"/>
      <c r="BO80" s="124"/>
      <c r="BP80" s="125"/>
    </row>
    <row r="81" spans="1:92" s="25" customFormat="1" ht="24.95" hidden="1" customHeight="1">
      <c r="A81" s="23"/>
      <c r="B81" s="30"/>
      <c r="C81" s="53"/>
      <c r="D81" s="53"/>
      <c r="E81" s="53"/>
      <c r="F81" s="31"/>
      <c r="G81" s="42"/>
      <c r="H81" s="293" t="s">
        <v>246</v>
      </c>
      <c r="I81" s="293"/>
      <c r="J81" s="293"/>
      <c r="K81" s="293"/>
      <c r="L81" s="293"/>
      <c r="M81" s="321" t="s">
        <v>76</v>
      </c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21"/>
      <c r="AH81" s="321"/>
      <c r="AI81" s="321"/>
      <c r="AJ81" s="112"/>
      <c r="AK81" s="322" t="str">
        <f>REPT("g",(AP81))</f>
        <v/>
      </c>
      <c r="AL81" s="323"/>
      <c r="AM81" s="323"/>
      <c r="AN81" s="324"/>
      <c r="AO81" s="116"/>
      <c r="AP81" s="143"/>
      <c r="AQ81" s="1"/>
      <c r="AR81" s="117"/>
      <c r="AS81" s="2"/>
      <c r="AT81" s="2"/>
      <c r="AU81" s="2"/>
      <c r="AV81" s="2"/>
      <c r="AW81" s="2"/>
      <c r="AX81" s="2"/>
      <c r="AY81" s="31"/>
      <c r="AZ81" s="23"/>
      <c r="BA81" s="39"/>
      <c r="BB81" s="39"/>
      <c r="BC81" s="12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4"/>
      <c r="BO81" s="159"/>
      <c r="BP81" s="158"/>
    </row>
    <row r="82" spans="1:92" s="25" customFormat="1" ht="24.95" hidden="1" customHeight="1">
      <c r="A82" s="23"/>
      <c r="B82" s="30"/>
      <c r="C82" s="53"/>
      <c r="D82" s="61"/>
      <c r="E82" s="61"/>
      <c r="F82" s="31"/>
      <c r="G82" s="114"/>
      <c r="H82" s="293"/>
      <c r="I82" s="293"/>
      <c r="J82" s="293"/>
      <c r="K82" s="293"/>
      <c r="L82" s="293"/>
      <c r="M82" s="321" t="s">
        <v>76</v>
      </c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  <c r="AG82" s="321"/>
      <c r="AH82" s="321"/>
      <c r="AI82" s="321"/>
      <c r="AJ82" s="112"/>
      <c r="AK82" s="322" t="str">
        <f>REPT("g",(AP82))</f>
        <v/>
      </c>
      <c r="AL82" s="323"/>
      <c r="AM82" s="323"/>
      <c r="AN82" s="324"/>
      <c r="AO82" s="116"/>
      <c r="AP82" s="143"/>
      <c r="AQ82" s="1"/>
      <c r="AR82" s="117"/>
      <c r="AS82" s="2"/>
      <c r="AT82" s="2"/>
      <c r="AU82" s="2"/>
      <c r="AV82" s="2"/>
      <c r="AW82" s="2"/>
      <c r="AX82" s="2"/>
      <c r="AY82" s="31"/>
      <c r="AZ82" s="23"/>
      <c r="BA82" s="39"/>
      <c r="BB82" s="39"/>
      <c r="BC82" s="12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4"/>
      <c r="BO82" s="159"/>
      <c r="BP82" s="158"/>
    </row>
    <row r="83" spans="1:92" s="25" customFormat="1" ht="24.95" hidden="1" customHeight="1">
      <c r="A83" s="23"/>
      <c r="B83" s="30"/>
      <c r="C83" s="53"/>
      <c r="D83" s="61"/>
      <c r="E83" s="61"/>
      <c r="F83" s="31"/>
      <c r="G83" s="114"/>
      <c r="H83" s="293"/>
      <c r="I83" s="293"/>
      <c r="J83" s="293"/>
      <c r="K83" s="293"/>
      <c r="L83" s="293"/>
      <c r="M83" s="321" t="s">
        <v>76</v>
      </c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21"/>
      <c r="AH83" s="321"/>
      <c r="AI83" s="321"/>
      <c r="AJ83" s="112"/>
      <c r="AK83" s="322" t="str">
        <f>REPT("g",(AP83))</f>
        <v/>
      </c>
      <c r="AL83" s="323"/>
      <c r="AM83" s="323"/>
      <c r="AN83" s="324"/>
      <c r="AO83" s="116"/>
      <c r="AP83" s="143"/>
      <c r="AQ83" s="1"/>
      <c r="AR83" s="117"/>
      <c r="AS83" s="2"/>
      <c r="AT83" s="2"/>
      <c r="AU83" s="2"/>
      <c r="AV83" s="2"/>
      <c r="AW83" s="2"/>
      <c r="AX83" s="2"/>
      <c r="AY83" s="31"/>
      <c r="AZ83" s="23"/>
      <c r="BA83" s="39"/>
      <c r="BB83" s="39"/>
      <c r="BC83" s="12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4"/>
      <c r="BO83" s="159"/>
      <c r="BP83" s="158"/>
    </row>
    <row r="84" spans="1:92" s="25" customFormat="1" ht="24.95" hidden="1" customHeight="1">
      <c r="A84" s="23"/>
      <c r="B84" s="30"/>
      <c r="C84" s="53"/>
      <c r="D84" s="61"/>
      <c r="E84" s="61"/>
      <c r="F84" s="31"/>
      <c r="G84" s="114"/>
      <c r="H84" s="293"/>
      <c r="I84" s="293"/>
      <c r="J84" s="293"/>
      <c r="K84" s="293"/>
      <c r="L84" s="293"/>
      <c r="M84" s="321" t="s">
        <v>76</v>
      </c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112"/>
      <c r="AK84" s="322" t="str">
        <f>REPT("g",(AP84))</f>
        <v/>
      </c>
      <c r="AL84" s="323"/>
      <c r="AM84" s="323"/>
      <c r="AN84" s="324"/>
      <c r="AO84" s="116"/>
      <c r="AP84" s="143"/>
      <c r="AQ84" s="1"/>
      <c r="AR84" s="117"/>
      <c r="AS84" s="2"/>
      <c r="AT84" s="2"/>
      <c r="AU84" s="2"/>
      <c r="AV84" s="2"/>
      <c r="AW84" s="2"/>
      <c r="AX84" s="2"/>
      <c r="AY84" s="31"/>
      <c r="AZ84" s="23"/>
      <c r="BA84" s="39"/>
      <c r="BB84" s="39"/>
      <c r="BC84" s="12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4"/>
      <c r="BO84" s="124"/>
      <c r="BP84" s="125"/>
    </row>
    <row r="85" spans="1:92" s="25" customFormat="1" ht="9.9499999999999993" customHeight="1">
      <c r="A85" s="23"/>
      <c r="B85" s="30"/>
      <c r="C85" s="53"/>
      <c r="D85" s="126"/>
      <c r="E85" s="126"/>
      <c r="F85" s="31"/>
      <c r="G85" s="114"/>
      <c r="H85" s="122"/>
      <c r="I85" s="122"/>
      <c r="J85" s="122"/>
      <c r="K85" s="122"/>
      <c r="L85" s="122"/>
      <c r="M85" s="122"/>
      <c r="N85" s="122"/>
      <c r="O85" s="142"/>
      <c r="P85" s="142"/>
      <c r="Q85" s="142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2"/>
      <c r="AK85" s="11"/>
      <c r="AL85" s="11"/>
      <c r="AM85" s="11"/>
      <c r="AN85" s="11"/>
      <c r="AO85" s="116"/>
      <c r="AP85" s="12"/>
      <c r="AQ85" s="127"/>
      <c r="AR85" s="117"/>
      <c r="AS85" s="2"/>
      <c r="AT85" s="2"/>
      <c r="AU85" s="2"/>
      <c r="AV85" s="2"/>
      <c r="AW85" s="2"/>
      <c r="AX85" s="2"/>
      <c r="AY85" s="31"/>
      <c r="AZ85" s="23"/>
      <c r="BA85" s="39"/>
      <c r="BB85" s="39"/>
      <c r="BC85" s="12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4"/>
      <c r="BO85" s="124"/>
      <c r="BP85" s="125"/>
    </row>
    <row r="86" spans="1:92" s="25" customFormat="1" ht="9.9499999999999993" customHeight="1">
      <c r="A86" s="23"/>
      <c r="B86" s="30"/>
      <c r="C86" s="53"/>
      <c r="D86" s="126"/>
      <c r="E86" s="126"/>
      <c r="F86" s="31"/>
      <c r="G86" s="128"/>
      <c r="H86" s="129"/>
      <c r="I86" s="129"/>
      <c r="J86" s="129"/>
      <c r="K86" s="129"/>
      <c r="L86" s="129"/>
      <c r="M86" s="129"/>
      <c r="N86" s="129"/>
      <c r="O86" s="130"/>
      <c r="P86" s="130"/>
      <c r="Q86" s="130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2"/>
      <c r="AK86" s="15"/>
      <c r="AL86" s="15"/>
      <c r="AM86" s="15"/>
      <c r="AN86" s="15"/>
      <c r="AO86" s="133"/>
      <c r="AP86" s="16"/>
      <c r="AQ86" s="134"/>
      <c r="AR86" s="135"/>
      <c r="AS86" s="2"/>
      <c r="AT86" s="2"/>
      <c r="AU86" s="2"/>
      <c r="AV86" s="2"/>
      <c r="AW86" s="2"/>
      <c r="AX86" s="2"/>
      <c r="AY86" s="31"/>
      <c r="AZ86" s="23"/>
      <c r="BA86" s="39"/>
      <c r="BB86" s="39"/>
      <c r="BC86" s="12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4"/>
      <c r="BO86" s="124"/>
      <c r="BP86" s="125"/>
    </row>
    <row r="87" spans="1:92" ht="60" customHeight="1">
      <c r="B87" s="30"/>
      <c r="C87" s="53"/>
      <c r="D87" s="54"/>
      <c r="E87" s="53"/>
      <c r="F87" s="53"/>
      <c r="G87" s="2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312" t="s">
        <v>2</v>
      </c>
      <c r="AN87" s="312"/>
      <c r="AO87" s="55"/>
      <c r="AP87" s="244" t="s">
        <v>44</v>
      </c>
      <c r="AQ87" s="63"/>
      <c r="AR87" s="56"/>
      <c r="AS87" s="56"/>
      <c r="AT87" s="2"/>
      <c r="AU87" s="57"/>
      <c r="AV87" s="2"/>
      <c r="AW87" s="57"/>
      <c r="AX87" s="55"/>
      <c r="AY87" s="52"/>
    </row>
    <row r="88" spans="1:92" ht="20.100000000000001" customHeight="1">
      <c r="B88" s="30"/>
      <c r="C88" s="53"/>
      <c r="D88" s="313" t="s">
        <v>173</v>
      </c>
      <c r="E88" s="313"/>
      <c r="F88" s="59"/>
      <c r="G88" s="367" t="s">
        <v>166</v>
      </c>
      <c r="H88" s="367"/>
      <c r="I88" s="367"/>
      <c r="J88" s="367"/>
      <c r="K88" s="367"/>
      <c r="L88" s="367"/>
      <c r="M88" s="367"/>
      <c r="N88" s="367"/>
      <c r="O88" s="367"/>
      <c r="P88" s="368" t="str">
        <f>IF(D88=Compétences!$H$3,Compétences!$F$3,IF(D88=Compétences!$H$7,Compétences!$F$13,IF(D88=Compétences!$H$8,Compétences!$F$16,IF(D88=Compétences!$H$9,Compétences!$F$19))))</f>
        <v>CC5 - Effectuer les opérations préalables</v>
      </c>
      <c r="Q88" s="368"/>
      <c r="R88" s="368"/>
      <c r="S88" s="368"/>
      <c r="T88" s="368"/>
      <c r="U88" s="368"/>
      <c r="V88" s="368"/>
      <c r="W88" s="368"/>
      <c r="X88" s="368"/>
      <c r="Y88" s="368"/>
      <c r="Z88" s="368"/>
      <c r="AA88" s="368"/>
      <c r="AB88" s="368"/>
      <c r="AC88" s="368"/>
      <c r="AD88" s="368"/>
      <c r="AE88" s="368"/>
      <c r="AF88" s="368"/>
      <c r="AG88" s="368"/>
      <c r="AH88" s="368"/>
      <c r="AI88" s="368"/>
      <c r="AJ88" s="368"/>
      <c r="AK88" s="368"/>
      <c r="AL88" s="369"/>
      <c r="AM88" s="317">
        <f>IFERROR(AVERAGE(J93:J158),"")</f>
        <v>2</v>
      </c>
      <c r="AN88" s="318"/>
      <c r="AO88" s="92"/>
      <c r="AP88" s="325" t="str">
        <f>IFERROR(AVERAGE(H93:H158),"")</f>
        <v/>
      </c>
      <c r="AQ88" s="92"/>
      <c r="AR88" s="60"/>
      <c r="AS88" s="2"/>
      <c r="AT88" s="2"/>
      <c r="AU88" s="2"/>
      <c r="AV88" s="2"/>
      <c r="AW88" s="2"/>
      <c r="AX88" s="2"/>
      <c r="AY88" s="31"/>
      <c r="BA88" s="39"/>
      <c r="BB88" s="39"/>
      <c r="BC88" s="102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4"/>
    </row>
    <row r="89" spans="1:92" ht="20.100000000000001" customHeight="1">
      <c r="B89" s="30"/>
      <c r="C89" s="53"/>
      <c r="D89" s="313"/>
      <c r="E89" s="313"/>
      <c r="F89" s="59"/>
      <c r="G89" s="367"/>
      <c r="H89" s="367"/>
      <c r="I89" s="367"/>
      <c r="J89" s="367"/>
      <c r="K89" s="367"/>
      <c r="L89" s="367"/>
      <c r="M89" s="367"/>
      <c r="N89" s="367"/>
      <c r="O89" s="367"/>
      <c r="P89" s="368"/>
      <c r="Q89" s="368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9"/>
      <c r="AM89" s="319"/>
      <c r="AN89" s="320"/>
      <c r="AO89" s="92"/>
      <c r="AP89" s="326"/>
      <c r="AQ89" s="92"/>
      <c r="AR89" s="60"/>
      <c r="AS89" s="2"/>
      <c r="AT89" s="2"/>
      <c r="AU89" s="2"/>
      <c r="AV89" s="2"/>
      <c r="AW89" s="2"/>
      <c r="AX89" s="2"/>
      <c r="AY89" s="31"/>
      <c r="BA89" s="39"/>
      <c r="BB89" s="39"/>
      <c r="BC89" s="102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4"/>
    </row>
    <row r="90" spans="1:92" s="33" customFormat="1" ht="12.75" customHeight="1">
      <c r="B90" s="62"/>
      <c r="C90" s="68"/>
      <c r="D90" s="71"/>
      <c r="E90" s="68"/>
      <c r="F90" s="68"/>
      <c r="G90" s="63"/>
      <c r="H90" s="66"/>
      <c r="I90" s="66"/>
      <c r="J90" s="66"/>
      <c r="K90" s="66"/>
      <c r="L90" s="247"/>
      <c r="M90" s="247"/>
      <c r="N90" s="67"/>
      <c r="O90" s="67"/>
      <c r="P90" s="68"/>
      <c r="Q90" s="247"/>
      <c r="R90" s="247"/>
      <c r="S90" s="247"/>
      <c r="T90" s="247"/>
      <c r="U90" s="327"/>
      <c r="V90" s="327"/>
      <c r="W90" s="327"/>
      <c r="X90" s="247"/>
      <c r="Y90" s="247"/>
      <c r="Z90" s="67"/>
      <c r="AA90" s="327"/>
      <c r="AB90" s="327"/>
      <c r="AC90" s="327"/>
      <c r="AD90" s="328"/>
      <c r="AE90" s="328"/>
      <c r="AF90" s="67"/>
      <c r="AG90" s="67"/>
      <c r="AH90" s="69"/>
      <c r="AI90" s="69"/>
      <c r="AJ90" s="69"/>
      <c r="AK90" s="70"/>
      <c r="AL90" s="70"/>
      <c r="AM90" s="70"/>
      <c r="AN90" s="70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4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</row>
    <row r="91" spans="1:92" ht="19.5" hidden="1" customHeight="1">
      <c r="B91" s="30"/>
      <c r="C91" s="53"/>
      <c r="D91" s="53"/>
      <c r="E91" s="53"/>
      <c r="F91" s="53"/>
      <c r="G91" s="162"/>
      <c r="H91" s="303" t="s">
        <v>44</v>
      </c>
      <c r="I91" s="303"/>
      <c r="J91" s="186" t="s">
        <v>2</v>
      </c>
      <c r="K91" s="304" t="s">
        <v>49</v>
      </c>
      <c r="L91" s="304"/>
      <c r="M91" s="185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2"/>
      <c r="AS91" s="2"/>
      <c r="AT91" s="2"/>
      <c r="AU91" s="2"/>
      <c r="AV91" s="2"/>
      <c r="AW91" s="2"/>
      <c r="AX91" s="2"/>
      <c r="AY91" s="31"/>
    </row>
    <row r="92" spans="1:92" ht="24.75" hidden="1" customHeight="1">
      <c r="B92" s="210"/>
      <c r="C92" s="105"/>
      <c r="D92" s="105"/>
      <c r="E92" s="105"/>
      <c r="F92" s="106"/>
      <c r="G92" s="163"/>
      <c r="H92" s="107"/>
      <c r="I92" s="107"/>
      <c r="J92" s="107"/>
      <c r="K92" s="107"/>
      <c r="L92" s="107"/>
      <c r="M92" s="107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9"/>
      <c r="AI92" s="109"/>
      <c r="AJ92" s="109"/>
      <c r="AK92" s="110"/>
      <c r="AL92" s="110"/>
      <c r="AM92" s="110"/>
      <c r="AN92" s="110"/>
      <c r="AO92" s="111"/>
      <c r="AP92" s="111"/>
      <c r="AQ92" s="111"/>
      <c r="AR92" s="81"/>
      <c r="AS92" s="2"/>
      <c r="AT92" s="2"/>
      <c r="AU92" s="2"/>
      <c r="AV92" s="2"/>
      <c r="AW92" s="2"/>
      <c r="AX92" s="2"/>
      <c r="AY92" s="31"/>
    </row>
    <row r="93" spans="1:92" ht="24.75" hidden="1" customHeight="1">
      <c r="B93" s="30"/>
      <c r="C93" s="305"/>
      <c r="D93" s="305"/>
      <c r="E93" s="165" t="s">
        <v>7</v>
      </c>
      <c r="F93" s="174"/>
      <c r="G93" s="144" t="s">
        <v>41</v>
      </c>
      <c r="H93" s="346" t="str">
        <f>IFERROR(AVERAGE(AP97:AP110),"")</f>
        <v/>
      </c>
      <c r="I93" s="347"/>
      <c r="J93" s="171"/>
      <c r="K93" s="338" t="s">
        <v>126</v>
      </c>
      <c r="L93" s="339"/>
      <c r="M93" s="340" t="str">
        <f>IF(K93=Compétences!$B$3,Compétences!$D$3,IF(K93=Compétences!$B$4,Compétences!$D$4,IF(K93=Compétences!$B$5,Compétences!$D$5,IF(K93=Compétences!$B$6,Compétences!$D$6,IF(K93=Compétences!$B$7,Compétences!$D$7,IF(K93=Compétences!$B$8,Compétences!$D$8,IF(K93=Compétences!$B$9,Données!$D$9,IF(K93=Compétences!$B$10,Compétences!$D$10,IF(K93=Compétences!$B$11,Compétences!$D$11,IF(K93=Compétences!$B$12,Compétences!$D$12,IF(K93=Compétences!$B$13,Compétences!$D$13,IF(K93=Compétences!$B$14,Compétences!$D$14,IF(K93=Compétences!$B$15,Compétences!$D$15,IF(K93=Compétences!$B$16,Compétences!$D$16,IF(K93=Compétences!$B$17,Compétences!$D$17,IF(K93=Compétences!$B$18,Compétences!$D$18,IF(K93=Compétences!$B$19,Compétences!$D$19,IF(K93=Compétences!$B$20,Compétences!$D$20,IF(K93=Compétences!$B$21,Compétences!$D$21,IF(K93=Compétences!$B$22,Compétences!$D$22,IF(K93=Compétences!$B$23,Compétences!$D$23,IF(K93=Compétences!$B$24,Compétences!$D$24,IF(K93=Compétences!$B$25,Compétences!$D$25,IF(K93=Compétences!$B$26,Compétences!$D$26,IF(K93=Compétences!$B$27,Compétences!$D$27,IF(K93=Compétences!$B$28,Compétences!$D$28,IF(K93=Compétences!$B$29,Compétences!$D$29,IF(K93=Compétences!$B$30,Compétences!$D$30,IF(K93=Compétences!$B$31,Compétences!$D$31,IF(K93=Compétences!$B$321,Compétences!$D$32))))))))))))))))))))))))))))))</f>
        <v>Contrôler la conformité des réalisations sur les réseaux fluidiques et les installations électriques</v>
      </c>
      <c r="N93" s="341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2"/>
      <c r="AJ93" s="112"/>
      <c r="AK93" s="286" t="s">
        <v>112</v>
      </c>
      <c r="AL93" s="287"/>
      <c r="AM93" s="287"/>
      <c r="AN93" s="288"/>
      <c r="AO93" s="1"/>
      <c r="AP93" s="1"/>
      <c r="AQ93" s="1"/>
      <c r="AR93" s="30"/>
      <c r="AS93" s="53"/>
      <c r="AT93" s="53"/>
      <c r="AU93" s="53"/>
      <c r="AV93" s="17"/>
      <c r="AW93" s="17"/>
      <c r="AX93" s="2"/>
      <c r="AY93" s="31"/>
      <c r="BA93" s="23"/>
      <c r="BB93" s="23"/>
      <c r="BC93" s="73"/>
      <c r="BD93" s="113"/>
      <c r="BE93" s="58"/>
      <c r="BF93" s="58"/>
      <c r="BG93" s="58"/>
      <c r="BH93" s="58"/>
      <c r="BI93" s="58"/>
      <c r="BJ93" s="58"/>
    </row>
    <row r="94" spans="1:92" ht="9" hidden="1" customHeight="1">
      <c r="B94" s="30"/>
      <c r="C94" s="164"/>
      <c r="D94" s="164"/>
      <c r="E94" s="166"/>
      <c r="F94" s="167"/>
      <c r="G94" s="144"/>
      <c r="H94" s="168"/>
      <c r="I94" s="168"/>
      <c r="J94" s="169"/>
      <c r="K94" s="170"/>
      <c r="L94" s="170"/>
      <c r="M94" s="343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5"/>
      <c r="AJ94" s="112"/>
      <c r="AK94" s="1"/>
      <c r="AL94" s="1"/>
      <c r="AM94" s="1"/>
      <c r="AN94" s="1"/>
      <c r="AO94" s="1"/>
      <c r="AP94" s="1"/>
      <c r="AQ94" s="1"/>
      <c r="AR94" s="30"/>
      <c r="AS94" s="53"/>
      <c r="AT94" s="53"/>
      <c r="AU94" s="53"/>
      <c r="AV94" s="17"/>
      <c r="AW94" s="17"/>
      <c r="AX94" s="2"/>
      <c r="AY94" s="31"/>
      <c r="BA94" s="23"/>
      <c r="BB94" s="23"/>
      <c r="BC94" s="73"/>
      <c r="BD94" s="113"/>
      <c r="BE94" s="58"/>
      <c r="BF94" s="58"/>
      <c r="BG94" s="58"/>
      <c r="BH94" s="58"/>
      <c r="BI94" s="58"/>
      <c r="BJ94" s="58"/>
    </row>
    <row r="95" spans="1:92" ht="9.75" hidden="1" customHeight="1">
      <c r="B95" s="30"/>
      <c r="C95" s="164"/>
      <c r="D95" s="164"/>
      <c r="E95" s="166"/>
      <c r="F95" s="167"/>
      <c r="G95" s="144"/>
      <c r="H95" s="289"/>
      <c r="I95" s="289"/>
      <c r="J95" s="289"/>
      <c r="K95" s="289"/>
      <c r="L95" s="289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112"/>
      <c r="AK95" s="4" t="s">
        <v>5</v>
      </c>
      <c r="AL95" s="100" t="s">
        <v>6</v>
      </c>
      <c r="AM95" s="101" t="s">
        <v>3</v>
      </c>
      <c r="AN95" s="3" t="s">
        <v>4</v>
      </c>
      <c r="AO95" s="1"/>
      <c r="AP95" s="172"/>
      <c r="AQ95" s="1"/>
      <c r="AR95" s="30"/>
      <c r="AS95" s="53"/>
      <c r="AT95" s="53"/>
      <c r="AU95" s="53"/>
      <c r="AV95" s="17"/>
      <c r="AW95" s="17"/>
      <c r="AX95" s="2"/>
      <c r="AY95" s="31"/>
      <c r="BA95" s="23"/>
      <c r="BB95" s="23"/>
      <c r="BC95" s="73"/>
      <c r="BD95" s="113"/>
      <c r="BE95" s="58"/>
      <c r="BF95" s="58"/>
      <c r="BG95" s="58"/>
      <c r="BH95" s="58"/>
      <c r="BI95" s="58"/>
      <c r="BJ95" s="58"/>
    </row>
    <row r="96" spans="1:92" ht="9" hidden="1" customHeight="1">
      <c r="B96" s="30"/>
      <c r="C96" s="164"/>
      <c r="D96" s="164"/>
      <c r="E96" s="166"/>
      <c r="F96" s="167"/>
      <c r="G96" s="144"/>
      <c r="H96" s="290"/>
      <c r="I96" s="290"/>
      <c r="J96" s="290"/>
      <c r="K96" s="290"/>
      <c r="L96" s="290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112"/>
      <c r="AK96" s="1"/>
      <c r="AL96" s="1"/>
      <c r="AM96" s="1"/>
      <c r="AN96" s="1"/>
      <c r="AO96" s="1"/>
      <c r="AP96" s="1"/>
      <c r="AQ96" s="1"/>
      <c r="AR96" s="30"/>
      <c r="AS96" s="53"/>
      <c r="AT96" s="53"/>
      <c r="AU96" s="53"/>
      <c r="AV96" s="17"/>
      <c r="AW96" s="17"/>
      <c r="AX96" s="2"/>
      <c r="AY96" s="31"/>
      <c r="BA96" s="23"/>
      <c r="BB96" s="23"/>
      <c r="BC96" s="73"/>
      <c r="BD96" s="113"/>
      <c r="BE96" s="58"/>
      <c r="BF96" s="58"/>
      <c r="BG96" s="58"/>
      <c r="BH96" s="58"/>
      <c r="BI96" s="58"/>
      <c r="BJ96" s="58"/>
    </row>
    <row r="97" spans="1:68" s="25" customFormat="1" ht="24.75" hidden="1" customHeight="1">
      <c r="A97" s="23"/>
      <c r="B97" s="30"/>
      <c r="C97" s="53"/>
      <c r="D97" s="58"/>
      <c r="E97" s="58"/>
      <c r="F97" s="31"/>
      <c r="G97" s="42"/>
      <c r="H97" s="293" t="s">
        <v>247</v>
      </c>
      <c r="I97" s="293"/>
      <c r="J97" s="293"/>
      <c r="K97" s="293"/>
      <c r="L97" s="293"/>
      <c r="M97" s="433" t="s">
        <v>76</v>
      </c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5"/>
      <c r="AJ97" s="112"/>
      <c r="AK97" s="322" t="str">
        <f>REPT("g",(AP97))</f>
        <v/>
      </c>
      <c r="AL97" s="323"/>
      <c r="AM97" s="323"/>
      <c r="AN97" s="324"/>
      <c r="AO97" s="116"/>
      <c r="AP97" s="143"/>
      <c r="AQ97" s="1"/>
      <c r="AR97" s="117"/>
      <c r="AS97" s="2"/>
      <c r="AT97" s="2"/>
      <c r="AU97" s="2"/>
      <c r="AV97" s="2"/>
      <c r="AW97" s="2"/>
      <c r="AX97" s="2"/>
      <c r="AY97" s="31"/>
      <c r="AZ97" s="23"/>
      <c r="BA97" s="39"/>
      <c r="BB97" s="39"/>
      <c r="BC97" s="118"/>
      <c r="BD97" s="119"/>
      <c r="BE97" s="354"/>
      <c r="BF97" s="354"/>
      <c r="BG97" s="354"/>
      <c r="BH97" s="354"/>
      <c r="BI97" s="250"/>
      <c r="BJ97" s="121"/>
      <c r="BK97" s="103"/>
      <c r="BL97" s="103"/>
      <c r="BM97" s="103"/>
      <c r="BN97" s="104"/>
      <c r="BO97" s="179"/>
      <c r="BP97" s="180"/>
    </row>
    <row r="98" spans="1:68" s="25" customFormat="1" ht="24.75" hidden="1" customHeight="1">
      <c r="A98" s="23"/>
      <c r="B98" s="30"/>
      <c r="C98" s="53"/>
      <c r="D98" s="173"/>
      <c r="E98" s="58"/>
      <c r="F98" s="31"/>
      <c r="G98" s="114"/>
      <c r="H98" s="293"/>
      <c r="I98" s="293"/>
      <c r="J98" s="293"/>
      <c r="K98" s="293"/>
      <c r="L98" s="293"/>
      <c r="M98" s="436"/>
      <c r="N98" s="437"/>
      <c r="O98" s="437"/>
      <c r="P98" s="437"/>
      <c r="Q98" s="437"/>
      <c r="R98" s="437"/>
      <c r="S98" s="437"/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I98" s="438"/>
      <c r="AJ98" s="112"/>
      <c r="AK98" s="322" t="str">
        <f>REPT("g",(AP98))</f>
        <v/>
      </c>
      <c r="AL98" s="323"/>
      <c r="AM98" s="323"/>
      <c r="AN98" s="324"/>
      <c r="AO98" s="116"/>
      <c r="AP98" s="143"/>
      <c r="AQ98" s="1"/>
      <c r="AR98" s="117"/>
      <c r="AS98" s="2"/>
      <c r="AT98" s="2"/>
      <c r="AU98" s="2"/>
      <c r="AV98" s="2"/>
      <c r="AW98" s="2"/>
      <c r="AX98" s="2"/>
      <c r="AY98" s="31"/>
      <c r="AZ98" s="23"/>
      <c r="BA98" s="39"/>
      <c r="BB98" s="39"/>
      <c r="BC98" s="118"/>
      <c r="BD98" s="119"/>
      <c r="BE98" s="119"/>
      <c r="BF98" s="119"/>
      <c r="BG98" s="119"/>
      <c r="BH98" s="119"/>
      <c r="BI98" s="119"/>
      <c r="BJ98" s="119"/>
      <c r="BK98" s="103"/>
      <c r="BL98" s="103"/>
      <c r="BM98" s="103"/>
      <c r="BN98" s="104"/>
      <c r="BO98" s="179"/>
      <c r="BP98" s="180"/>
    </row>
    <row r="99" spans="1:68" s="25" customFormat="1" ht="24.95" hidden="1" customHeight="1">
      <c r="A99" s="23"/>
      <c r="B99" s="30"/>
      <c r="C99" s="53"/>
      <c r="D99" s="58"/>
      <c r="E99" s="58"/>
      <c r="F99" s="31"/>
      <c r="G99" s="114"/>
      <c r="H99" s="293"/>
      <c r="I99" s="293"/>
      <c r="J99" s="293"/>
      <c r="K99" s="293"/>
      <c r="L99" s="293"/>
      <c r="M99" s="321" t="s">
        <v>76</v>
      </c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  <c r="Y99" s="321"/>
      <c r="Z99" s="321"/>
      <c r="AA99" s="321"/>
      <c r="AB99" s="321"/>
      <c r="AC99" s="321"/>
      <c r="AD99" s="321"/>
      <c r="AE99" s="321"/>
      <c r="AF99" s="321"/>
      <c r="AG99" s="321"/>
      <c r="AH99" s="321"/>
      <c r="AI99" s="321"/>
      <c r="AJ99" s="112"/>
      <c r="AK99" s="322" t="str">
        <f>REPT("g",(AP99))</f>
        <v/>
      </c>
      <c r="AL99" s="323"/>
      <c r="AM99" s="323"/>
      <c r="AN99" s="324"/>
      <c r="AO99" s="116"/>
      <c r="AP99" s="143"/>
      <c r="AQ99" s="1"/>
      <c r="AR99" s="117"/>
      <c r="AS99" s="2"/>
      <c r="AT99" s="2"/>
      <c r="AU99" s="2"/>
      <c r="AV99" s="2"/>
      <c r="AW99" s="2"/>
      <c r="AX99" s="2"/>
      <c r="AY99" s="31"/>
      <c r="AZ99" s="23"/>
      <c r="BA99" s="39"/>
      <c r="BB99" s="39"/>
      <c r="BC99" s="12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4"/>
      <c r="BO99" s="179"/>
      <c r="BP99" s="180"/>
    </row>
    <row r="100" spans="1:68" s="25" customFormat="1" ht="24.75" hidden="1" customHeight="1">
      <c r="A100" s="23"/>
      <c r="B100" s="30"/>
      <c r="C100" s="53"/>
      <c r="D100" s="61"/>
      <c r="E100" s="61"/>
      <c r="F100" s="31"/>
      <c r="G100" s="114"/>
      <c r="H100" s="293"/>
      <c r="I100" s="293"/>
      <c r="J100" s="293"/>
      <c r="K100" s="293"/>
      <c r="L100" s="293"/>
      <c r="M100" s="321" t="s">
        <v>76</v>
      </c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112"/>
      <c r="AK100" s="322" t="str">
        <f>REPT("g",(AP100))</f>
        <v/>
      </c>
      <c r="AL100" s="323"/>
      <c r="AM100" s="323"/>
      <c r="AN100" s="324"/>
      <c r="AO100" s="116"/>
      <c r="AP100" s="143"/>
      <c r="AQ100" s="1"/>
      <c r="AR100" s="117"/>
      <c r="AS100" s="2"/>
      <c r="AT100" s="2"/>
      <c r="AU100" s="2"/>
      <c r="AV100" s="2"/>
      <c r="AW100" s="2"/>
      <c r="AX100" s="2"/>
      <c r="AY100" s="31"/>
      <c r="AZ100" s="23"/>
      <c r="BA100" s="39"/>
      <c r="BB100" s="39"/>
      <c r="BC100" s="12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4"/>
      <c r="BO100" s="179"/>
      <c r="BP100" s="180"/>
    </row>
    <row r="101" spans="1:68" s="25" customFormat="1" ht="9.9499999999999993" hidden="1" customHeight="1">
      <c r="A101" s="23"/>
      <c r="B101" s="30"/>
      <c r="C101" s="53"/>
      <c r="D101" s="126"/>
      <c r="E101" s="126"/>
      <c r="F101" s="31"/>
      <c r="G101" s="114"/>
      <c r="H101" s="122"/>
      <c r="I101" s="122"/>
      <c r="J101" s="122"/>
      <c r="K101" s="122"/>
      <c r="L101" s="122"/>
      <c r="M101" s="122"/>
      <c r="N101" s="122"/>
      <c r="O101" s="142"/>
      <c r="P101" s="142"/>
      <c r="Q101" s="142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2"/>
      <c r="AK101" s="11"/>
      <c r="AL101" s="11"/>
      <c r="AM101" s="11"/>
      <c r="AN101" s="11"/>
      <c r="AO101" s="116"/>
      <c r="AP101" s="12"/>
      <c r="AQ101" s="127"/>
      <c r="AR101" s="117"/>
      <c r="AS101" s="2"/>
      <c r="AT101" s="2"/>
      <c r="AU101" s="2"/>
      <c r="AV101" s="2"/>
      <c r="AW101" s="2"/>
      <c r="AX101" s="2"/>
      <c r="AY101" s="31"/>
      <c r="AZ101" s="23"/>
      <c r="BA101" s="39"/>
      <c r="BB101" s="39"/>
      <c r="BC101" s="12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4"/>
      <c r="BO101" s="179"/>
      <c r="BP101" s="180"/>
    </row>
    <row r="102" spans="1:68" s="25" customFormat="1" ht="24.95" hidden="1" customHeight="1">
      <c r="A102" s="23"/>
      <c r="B102" s="30"/>
      <c r="C102" s="53"/>
      <c r="D102" s="53"/>
      <c r="E102" s="53"/>
      <c r="F102" s="31"/>
      <c r="G102" s="42"/>
      <c r="H102" s="329" t="s">
        <v>75</v>
      </c>
      <c r="I102" s="329"/>
      <c r="J102" s="329"/>
      <c r="K102" s="329"/>
      <c r="L102" s="329"/>
      <c r="M102" s="321" t="s">
        <v>76</v>
      </c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321"/>
      <c r="AH102" s="321"/>
      <c r="AI102" s="321"/>
      <c r="AJ102" s="112"/>
      <c r="AK102" s="322" t="str">
        <f>REPT("g",(AP102))</f>
        <v/>
      </c>
      <c r="AL102" s="323"/>
      <c r="AM102" s="323"/>
      <c r="AN102" s="324"/>
      <c r="AO102" s="116"/>
      <c r="AP102" s="143"/>
      <c r="AQ102" s="1"/>
      <c r="AR102" s="117"/>
      <c r="AS102" s="2"/>
      <c r="AT102" s="2"/>
      <c r="AU102" s="2"/>
      <c r="AV102" s="2"/>
      <c r="AW102" s="2"/>
      <c r="AX102" s="2"/>
      <c r="AY102" s="31"/>
      <c r="AZ102" s="23"/>
      <c r="BA102" s="39"/>
      <c r="BB102" s="39"/>
      <c r="BC102" s="12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4"/>
      <c r="BO102" s="179"/>
      <c r="BP102" s="180"/>
    </row>
    <row r="103" spans="1:68" s="25" customFormat="1" ht="24.95" hidden="1" customHeight="1">
      <c r="A103" s="23"/>
      <c r="B103" s="30"/>
      <c r="C103" s="53"/>
      <c r="D103" s="61"/>
      <c r="E103" s="61"/>
      <c r="F103" s="31"/>
      <c r="G103" s="114"/>
      <c r="H103" s="329"/>
      <c r="I103" s="329"/>
      <c r="J103" s="329"/>
      <c r="K103" s="329"/>
      <c r="L103" s="329"/>
      <c r="M103" s="321" t="s">
        <v>76</v>
      </c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1"/>
      <c r="AF103" s="321"/>
      <c r="AG103" s="321"/>
      <c r="AH103" s="321"/>
      <c r="AI103" s="321"/>
      <c r="AJ103" s="112"/>
      <c r="AK103" s="322" t="str">
        <f>REPT("g",(AP103))</f>
        <v/>
      </c>
      <c r="AL103" s="323"/>
      <c r="AM103" s="323"/>
      <c r="AN103" s="324"/>
      <c r="AO103" s="116"/>
      <c r="AP103" s="143"/>
      <c r="AQ103" s="1"/>
      <c r="AR103" s="117"/>
      <c r="AS103" s="2"/>
      <c r="AT103" s="2"/>
      <c r="AU103" s="2"/>
      <c r="AV103" s="2"/>
      <c r="AW103" s="2"/>
      <c r="AX103" s="2"/>
      <c r="AY103" s="31"/>
      <c r="AZ103" s="23"/>
      <c r="BA103" s="39"/>
      <c r="BB103" s="39"/>
      <c r="BC103" s="12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4"/>
      <c r="BO103" s="179"/>
      <c r="BP103" s="180"/>
    </row>
    <row r="104" spans="1:68" s="25" customFormat="1" ht="24.95" hidden="1" customHeight="1">
      <c r="A104" s="23"/>
      <c r="B104" s="30"/>
      <c r="C104" s="53"/>
      <c r="D104" s="61"/>
      <c r="E104" s="61"/>
      <c r="F104" s="31"/>
      <c r="G104" s="114"/>
      <c r="H104" s="329"/>
      <c r="I104" s="329"/>
      <c r="J104" s="329"/>
      <c r="K104" s="329"/>
      <c r="L104" s="329"/>
      <c r="M104" s="321" t="s">
        <v>76</v>
      </c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321"/>
      <c r="AH104" s="321"/>
      <c r="AI104" s="321"/>
      <c r="AJ104" s="112"/>
      <c r="AK104" s="322" t="str">
        <f>REPT("g",(AP104))</f>
        <v/>
      </c>
      <c r="AL104" s="323"/>
      <c r="AM104" s="323"/>
      <c r="AN104" s="324"/>
      <c r="AO104" s="116"/>
      <c r="AP104" s="143"/>
      <c r="AQ104" s="1"/>
      <c r="AR104" s="117"/>
      <c r="AS104" s="2"/>
      <c r="AT104" s="2"/>
      <c r="AU104" s="2"/>
      <c r="AV104" s="2"/>
      <c r="AW104" s="2"/>
      <c r="AX104" s="2"/>
      <c r="AY104" s="31"/>
      <c r="AZ104" s="23"/>
      <c r="BA104" s="39"/>
      <c r="BB104" s="39"/>
      <c r="BC104" s="12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4"/>
      <c r="BO104" s="179"/>
      <c r="BP104" s="180"/>
    </row>
    <row r="105" spans="1:68" s="25" customFormat="1" ht="24.95" hidden="1" customHeight="1">
      <c r="A105" s="23"/>
      <c r="B105" s="30"/>
      <c r="C105" s="53"/>
      <c r="D105" s="61"/>
      <c r="E105" s="61"/>
      <c r="F105" s="31"/>
      <c r="G105" s="114"/>
      <c r="H105" s="329"/>
      <c r="I105" s="329"/>
      <c r="J105" s="329"/>
      <c r="K105" s="329"/>
      <c r="L105" s="329"/>
      <c r="M105" s="321" t="s">
        <v>76</v>
      </c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1"/>
      <c r="AG105" s="321"/>
      <c r="AH105" s="321"/>
      <c r="AI105" s="321"/>
      <c r="AJ105" s="112"/>
      <c r="AK105" s="322" t="str">
        <f>REPT("g",(AP105))</f>
        <v/>
      </c>
      <c r="AL105" s="323"/>
      <c r="AM105" s="323"/>
      <c r="AN105" s="324"/>
      <c r="AO105" s="116"/>
      <c r="AP105" s="143"/>
      <c r="AQ105" s="1"/>
      <c r="AR105" s="117"/>
      <c r="AS105" s="2"/>
      <c r="AT105" s="2"/>
      <c r="AU105" s="2"/>
      <c r="AV105" s="2"/>
      <c r="AW105" s="2"/>
      <c r="AX105" s="2"/>
      <c r="AY105" s="31"/>
      <c r="AZ105" s="23"/>
      <c r="BA105" s="39"/>
      <c r="BB105" s="39"/>
      <c r="BC105" s="12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4"/>
      <c r="BO105" s="179"/>
      <c r="BP105" s="180"/>
    </row>
    <row r="106" spans="1:68" s="25" customFormat="1" ht="9.9499999999999993" hidden="1" customHeight="1">
      <c r="A106" s="23"/>
      <c r="B106" s="30"/>
      <c r="C106" s="53"/>
      <c r="D106" s="126"/>
      <c r="E106" s="126"/>
      <c r="F106" s="31"/>
      <c r="G106" s="114"/>
      <c r="H106" s="122"/>
      <c r="I106" s="122"/>
      <c r="J106" s="122"/>
      <c r="K106" s="122"/>
      <c r="L106" s="122"/>
      <c r="M106" s="122"/>
      <c r="N106" s="122"/>
      <c r="O106" s="142"/>
      <c r="P106" s="142"/>
      <c r="Q106" s="142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2"/>
      <c r="AK106" s="11"/>
      <c r="AL106" s="11"/>
      <c r="AM106" s="11"/>
      <c r="AN106" s="11"/>
      <c r="AO106" s="116"/>
      <c r="AP106" s="12"/>
      <c r="AQ106" s="127"/>
      <c r="AR106" s="117"/>
      <c r="AS106" s="2"/>
      <c r="AT106" s="2"/>
      <c r="AU106" s="2"/>
      <c r="AV106" s="2"/>
      <c r="AW106" s="2"/>
      <c r="AX106" s="2"/>
      <c r="AY106" s="31"/>
      <c r="AZ106" s="23"/>
      <c r="BA106" s="39"/>
      <c r="BB106" s="39"/>
      <c r="BC106" s="12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4"/>
      <c r="BO106" s="179"/>
      <c r="BP106" s="180"/>
    </row>
    <row r="107" spans="1:68" s="25" customFormat="1" ht="24.95" hidden="1" customHeight="1">
      <c r="A107" s="23"/>
      <c r="B107" s="30"/>
      <c r="C107" s="53"/>
      <c r="D107" s="53"/>
      <c r="E107" s="53"/>
      <c r="F107" s="31"/>
      <c r="G107" s="42"/>
      <c r="H107" s="329" t="s">
        <v>75</v>
      </c>
      <c r="I107" s="329"/>
      <c r="J107" s="329"/>
      <c r="K107" s="329"/>
      <c r="L107" s="329"/>
      <c r="M107" s="321" t="s">
        <v>76</v>
      </c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  <c r="Y107" s="321"/>
      <c r="Z107" s="321"/>
      <c r="AA107" s="321"/>
      <c r="AB107" s="321"/>
      <c r="AC107" s="321"/>
      <c r="AD107" s="321"/>
      <c r="AE107" s="321"/>
      <c r="AF107" s="321"/>
      <c r="AG107" s="321"/>
      <c r="AH107" s="321"/>
      <c r="AI107" s="321"/>
      <c r="AJ107" s="112"/>
      <c r="AK107" s="322" t="str">
        <f>REPT("g",(AP107))</f>
        <v/>
      </c>
      <c r="AL107" s="323"/>
      <c r="AM107" s="323"/>
      <c r="AN107" s="324"/>
      <c r="AO107" s="116"/>
      <c r="AP107" s="143"/>
      <c r="AQ107" s="1"/>
      <c r="AR107" s="117"/>
      <c r="AS107" s="2"/>
      <c r="AT107" s="2"/>
      <c r="AU107" s="2"/>
      <c r="AV107" s="2"/>
      <c r="AW107" s="2"/>
      <c r="AX107" s="2"/>
      <c r="AY107" s="31"/>
      <c r="AZ107" s="23"/>
      <c r="BA107" s="39"/>
      <c r="BB107" s="39"/>
      <c r="BC107" s="12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4"/>
      <c r="BO107" s="179"/>
      <c r="BP107" s="180"/>
    </row>
    <row r="108" spans="1:68" s="25" customFormat="1" ht="24.95" hidden="1" customHeight="1">
      <c r="A108" s="23"/>
      <c r="B108" s="30"/>
      <c r="C108" s="53"/>
      <c r="D108" s="61"/>
      <c r="E108" s="61"/>
      <c r="F108" s="31"/>
      <c r="G108" s="114"/>
      <c r="H108" s="329"/>
      <c r="I108" s="329"/>
      <c r="J108" s="329"/>
      <c r="K108" s="329"/>
      <c r="L108" s="329"/>
      <c r="M108" s="321" t="s">
        <v>76</v>
      </c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21"/>
      <c r="AH108" s="321"/>
      <c r="AI108" s="321"/>
      <c r="AJ108" s="112"/>
      <c r="AK108" s="322" t="str">
        <f>REPT("g",(AP108))</f>
        <v/>
      </c>
      <c r="AL108" s="323"/>
      <c r="AM108" s="323"/>
      <c r="AN108" s="324"/>
      <c r="AO108" s="116"/>
      <c r="AP108" s="143"/>
      <c r="AQ108" s="1"/>
      <c r="AR108" s="117"/>
      <c r="AS108" s="2"/>
      <c r="AT108" s="2"/>
      <c r="AU108" s="2"/>
      <c r="AV108" s="2"/>
      <c r="AW108" s="2"/>
      <c r="AX108" s="2"/>
      <c r="AY108" s="31"/>
      <c r="AZ108" s="23"/>
      <c r="BA108" s="39"/>
      <c r="BB108" s="39"/>
      <c r="BC108" s="12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4"/>
      <c r="BO108" s="179"/>
      <c r="BP108" s="180"/>
    </row>
    <row r="109" spans="1:68" s="25" customFormat="1" ht="24.95" hidden="1" customHeight="1">
      <c r="A109" s="23"/>
      <c r="B109" s="30"/>
      <c r="C109" s="53"/>
      <c r="D109" s="61"/>
      <c r="E109" s="61"/>
      <c r="F109" s="31"/>
      <c r="G109" s="114"/>
      <c r="H109" s="329"/>
      <c r="I109" s="329"/>
      <c r="J109" s="329"/>
      <c r="K109" s="329"/>
      <c r="L109" s="329"/>
      <c r="M109" s="321" t="s">
        <v>76</v>
      </c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321"/>
      <c r="AH109" s="321"/>
      <c r="AI109" s="321"/>
      <c r="AJ109" s="112"/>
      <c r="AK109" s="322" t="str">
        <f>REPT("g",(AP109))</f>
        <v/>
      </c>
      <c r="AL109" s="323"/>
      <c r="AM109" s="323"/>
      <c r="AN109" s="324"/>
      <c r="AO109" s="116"/>
      <c r="AP109" s="143"/>
      <c r="AQ109" s="1"/>
      <c r="AR109" s="117"/>
      <c r="AS109" s="2"/>
      <c r="AT109" s="2"/>
      <c r="AU109" s="2"/>
      <c r="AV109" s="2"/>
      <c r="AW109" s="2"/>
      <c r="AX109" s="2"/>
      <c r="AY109" s="31"/>
      <c r="AZ109" s="23"/>
      <c r="BA109" s="39"/>
      <c r="BB109" s="39"/>
      <c r="BC109" s="12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4"/>
      <c r="BO109" s="179"/>
      <c r="BP109" s="180"/>
    </row>
    <row r="110" spans="1:68" s="25" customFormat="1" ht="24.95" hidden="1" customHeight="1">
      <c r="A110" s="23"/>
      <c r="B110" s="30"/>
      <c r="C110" s="53"/>
      <c r="D110" s="61"/>
      <c r="E110" s="61"/>
      <c r="F110" s="31"/>
      <c r="G110" s="114"/>
      <c r="H110" s="329"/>
      <c r="I110" s="329"/>
      <c r="J110" s="329"/>
      <c r="K110" s="329"/>
      <c r="L110" s="329"/>
      <c r="M110" s="321" t="s">
        <v>76</v>
      </c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112"/>
      <c r="AK110" s="322" t="str">
        <f>REPT("g",(AP110))</f>
        <v/>
      </c>
      <c r="AL110" s="323"/>
      <c r="AM110" s="323"/>
      <c r="AN110" s="324"/>
      <c r="AO110" s="116"/>
      <c r="AP110" s="143"/>
      <c r="AQ110" s="1"/>
      <c r="AR110" s="117"/>
      <c r="AS110" s="2"/>
      <c r="AT110" s="2"/>
      <c r="AU110" s="2"/>
      <c r="AV110" s="2"/>
      <c r="AW110" s="2"/>
      <c r="AX110" s="2"/>
      <c r="AY110" s="31"/>
      <c r="AZ110" s="23"/>
      <c r="BA110" s="39"/>
      <c r="BB110" s="39"/>
      <c r="BC110" s="12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4"/>
      <c r="BO110" s="179"/>
      <c r="BP110" s="180"/>
    </row>
    <row r="111" spans="1:68" s="25" customFormat="1" ht="9.9499999999999993" hidden="1" customHeight="1">
      <c r="A111" s="23"/>
      <c r="B111" s="30"/>
      <c r="C111" s="53"/>
      <c r="D111" s="126"/>
      <c r="E111" s="126"/>
      <c r="F111" s="31"/>
      <c r="G111" s="176"/>
      <c r="H111" s="122"/>
      <c r="I111" s="122"/>
      <c r="J111" s="122"/>
      <c r="K111" s="122"/>
      <c r="L111" s="122"/>
      <c r="M111" s="122"/>
      <c r="N111" s="122"/>
      <c r="O111" s="142"/>
      <c r="P111" s="142"/>
      <c r="Q111" s="142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2"/>
      <c r="AK111" s="11"/>
      <c r="AL111" s="11"/>
      <c r="AM111" s="11"/>
      <c r="AN111" s="11"/>
      <c r="AO111" s="116"/>
      <c r="AP111" s="12"/>
      <c r="AQ111" s="177"/>
      <c r="AR111" s="135"/>
      <c r="AS111" s="2"/>
      <c r="AT111" s="2"/>
      <c r="AU111" s="2"/>
      <c r="AV111" s="2"/>
      <c r="AW111" s="2"/>
      <c r="AX111" s="2"/>
      <c r="AY111" s="31"/>
      <c r="AZ111" s="23"/>
      <c r="BA111" s="39"/>
      <c r="BB111" s="39"/>
      <c r="BC111" s="12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4"/>
      <c r="BO111" s="179"/>
      <c r="BP111" s="180"/>
    </row>
    <row r="112" spans="1:68" s="25" customFormat="1" ht="9.75" hidden="1" customHeight="1">
      <c r="A112" s="23"/>
      <c r="B112" s="30"/>
      <c r="C112" s="53"/>
      <c r="D112" s="126"/>
      <c r="E112" s="126"/>
      <c r="F112" s="53"/>
      <c r="G112" s="178"/>
      <c r="H112" s="129"/>
      <c r="I112" s="129"/>
      <c r="J112" s="129"/>
      <c r="K112" s="129"/>
      <c r="L112" s="129"/>
      <c r="M112" s="129"/>
      <c r="N112" s="129"/>
      <c r="O112" s="130"/>
      <c r="P112" s="130"/>
      <c r="Q112" s="130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2"/>
      <c r="AK112" s="15"/>
      <c r="AL112" s="15"/>
      <c r="AM112" s="15"/>
      <c r="AN112" s="15"/>
      <c r="AO112" s="133"/>
      <c r="AP112" s="16"/>
      <c r="AQ112" s="134"/>
      <c r="AR112" s="135"/>
      <c r="AS112" s="2"/>
      <c r="AT112" s="2"/>
      <c r="AU112" s="2"/>
      <c r="AV112" s="2"/>
      <c r="AW112" s="2"/>
      <c r="AX112" s="2"/>
      <c r="AY112" s="31"/>
      <c r="AZ112" s="23"/>
      <c r="BA112" s="39"/>
      <c r="BB112" s="39"/>
      <c r="BC112" s="12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4"/>
      <c r="BO112" s="179"/>
      <c r="BP112" s="180"/>
    </row>
    <row r="113" spans="1:68" s="25" customFormat="1" ht="24.75" hidden="1" customHeight="1">
      <c r="A113" s="23"/>
      <c r="B113" s="30"/>
      <c r="C113" s="53"/>
      <c r="D113" s="126"/>
      <c r="E113" s="126"/>
      <c r="F113" s="53"/>
      <c r="G113" s="136"/>
      <c r="H113" s="137"/>
      <c r="I113" s="137"/>
      <c r="J113" s="137"/>
      <c r="K113" s="137"/>
      <c r="L113" s="137"/>
      <c r="M113" s="137"/>
      <c r="N113" s="137"/>
      <c r="O113" s="138"/>
      <c r="P113" s="138"/>
      <c r="Q113" s="138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77"/>
      <c r="AK113" s="13"/>
      <c r="AL113" s="13"/>
      <c r="AM113" s="13"/>
      <c r="AN113" s="13"/>
      <c r="AO113" s="75"/>
      <c r="AP113" s="14"/>
      <c r="AQ113" s="2"/>
      <c r="AR113" s="135"/>
      <c r="AS113" s="2"/>
      <c r="AT113" s="2"/>
      <c r="AU113" s="2"/>
      <c r="AV113" s="2"/>
      <c r="AW113" s="2"/>
      <c r="AX113" s="2"/>
      <c r="AY113" s="31"/>
      <c r="AZ113" s="23"/>
      <c r="BA113" s="39"/>
      <c r="BB113" s="39"/>
      <c r="BC113" s="12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4"/>
      <c r="BO113" s="179"/>
      <c r="BP113" s="180"/>
    </row>
    <row r="114" spans="1:68" s="25" customFormat="1" ht="19.5" hidden="1" customHeight="1">
      <c r="A114" s="23"/>
      <c r="B114" s="30"/>
      <c r="C114" s="53"/>
      <c r="D114" s="126"/>
      <c r="E114" s="126"/>
      <c r="F114" s="53"/>
      <c r="G114" s="136"/>
      <c r="H114" s="303" t="s">
        <v>44</v>
      </c>
      <c r="I114" s="303"/>
      <c r="J114" s="186" t="s">
        <v>2</v>
      </c>
      <c r="K114" s="304" t="s">
        <v>49</v>
      </c>
      <c r="L114" s="304"/>
      <c r="M114" s="137"/>
      <c r="N114" s="137"/>
      <c r="O114" s="138"/>
      <c r="P114" s="138"/>
      <c r="Q114" s="138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77"/>
      <c r="AK114" s="13"/>
      <c r="AL114" s="13"/>
      <c r="AM114" s="13"/>
      <c r="AN114" s="13"/>
      <c r="AO114" s="75"/>
      <c r="AP114" s="14"/>
      <c r="AQ114" s="2"/>
      <c r="AR114" s="135"/>
      <c r="AS114" s="2"/>
      <c r="AT114" s="2"/>
      <c r="AU114" s="2"/>
      <c r="AV114" s="2"/>
      <c r="AW114" s="2"/>
      <c r="AX114" s="2"/>
      <c r="AY114" s="31"/>
      <c r="AZ114" s="23"/>
      <c r="BA114" s="39"/>
      <c r="BB114" s="39"/>
      <c r="BC114" s="12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4"/>
      <c r="BO114" s="179"/>
      <c r="BP114" s="180"/>
    </row>
    <row r="115" spans="1:68" ht="24.75" hidden="1" customHeight="1">
      <c r="B115" s="210"/>
      <c r="C115" s="105"/>
      <c r="D115" s="105"/>
      <c r="E115" s="105"/>
      <c r="F115" s="106"/>
      <c r="G115" s="163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9"/>
      <c r="AI115" s="109"/>
      <c r="AJ115" s="109"/>
      <c r="AK115" s="110"/>
      <c r="AL115" s="110"/>
      <c r="AM115" s="110"/>
      <c r="AN115" s="110"/>
      <c r="AO115" s="111"/>
      <c r="AP115" s="111"/>
      <c r="AQ115" s="111"/>
      <c r="AR115" s="81"/>
      <c r="AS115" s="2"/>
      <c r="AT115" s="2"/>
      <c r="AU115" s="2"/>
      <c r="AV115" s="2"/>
      <c r="AW115" s="2"/>
      <c r="AX115" s="2"/>
      <c r="AY115" s="31"/>
    </row>
    <row r="116" spans="1:68" ht="24.75" hidden="1" customHeight="1">
      <c r="B116" s="30"/>
      <c r="C116" s="305"/>
      <c r="D116" s="305"/>
      <c r="E116" s="165" t="s">
        <v>7</v>
      </c>
      <c r="F116" s="174"/>
      <c r="G116" s="144" t="s">
        <v>41</v>
      </c>
      <c r="H116" s="346" t="str">
        <f>IFERROR(AVERAGE(AP120:AP133),"")</f>
        <v/>
      </c>
      <c r="I116" s="347"/>
      <c r="J116" s="171">
        <v>2</v>
      </c>
      <c r="K116" s="338" t="s">
        <v>127</v>
      </c>
      <c r="L116" s="339"/>
      <c r="M116" s="340" t="str">
        <f>IF(K116=Compétences!$B$3,Compétences!$D$3,IF(K116=Compétences!$B$4,Compétences!$D$4,IF(K116=Compétences!$B$5,Compétences!$D$5,IF(K116=Compétences!$B$6,Compétences!$D$6,IF(K116=Compétences!$B$7,Compétences!$D$7,IF(K116=Compétences!$B$8,Compétences!$D$8,IF(K116=Compétences!$B$9,Données!$D$9,IF(K116=Compétences!$B$10,Compétences!$D$10,IF(K116=Compétences!$B$11,Compétences!$D$11,IF(K116=Compétences!$B$12,Compétences!$D$12,IF(K116=Compétences!$B$13,Compétences!$D$13,IF(K116=Compétences!$B$14,Compétences!$D$14,IF(K116=Compétences!$B$15,Compétences!$D$15,IF(K116=Compétences!$B$16,Compétences!$D$16,IF(K116=Compétences!$B$17,Compétences!$D$17,IF(K116=Compétences!$B$18,Compétences!$D$18,IF(K116=Compétences!$B$19,Compétences!$D$19,IF(K116=Compétences!$B$20,Compétences!$D$20,IF(K116=Compétences!$B$21,Compétences!$D$21,IF(K116=Compétences!$B$22,Compétences!$D$22,IF(K116=Compétences!$B$23,Compétences!$D$23,IF(K116=Compétences!$B$24,Compétences!$D$24,IF(K116=Compétences!$B$25,Compétences!$D$25,IF(K116=Compétences!$B$26,Compétences!$D$26,IF(K116=Compétences!$B$27,Compétences!$D$27,IF(K116=Compétences!$B$28,Compétences!$D$28,IF(K116=Compétences!$B$29,Compétences!$D$29,IF(K116=Compétences!$B$30,Compétences!$D$30,IF(K116=Compétences!$B$31,Compétences!$D$31,IF(K116=Compétences!$B$321,Compétences!$D$32))))))))))))))))))))))))))))))</f>
        <v>Déterminer les réglages nécessaires pour obtenir le fonctionnement attendu du système</v>
      </c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2"/>
      <c r="AJ116" s="112"/>
      <c r="AK116" s="286" t="s">
        <v>112</v>
      </c>
      <c r="AL116" s="287"/>
      <c r="AM116" s="287"/>
      <c r="AN116" s="288"/>
      <c r="AO116" s="1"/>
      <c r="AP116" s="1"/>
      <c r="AQ116" s="1"/>
      <c r="AR116" s="30"/>
      <c r="AS116" s="53"/>
      <c r="AT116" s="53"/>
      <c r="AU116" s="53"/>
      <c r="AV116" s="17"/>
      <c r="AW116" s="17"/>
      <c r="AX116" s="2"/>
      <c r="AY116" s="31"/>
      <c r="BA116" s="23"/>
      <c r="BB116" s="23"/>
      <c r="BC116" s="73"/>
      <c r="BD116" s="113"/>
      <c r="BE116" s="58"/>
      <c r="BF116" s="58"/>
      <c r="BG116" s="58"/>
      <c r="BH116" s="58"/>
      <c r="BI116" s="58"/>
      <c r="BJ116" s="58"/>
    </row>
    <row r="117" spans="1:68" ht="20.25" hidden="1" customHeight="1">
      <c r="B117" s="30"/>
      <c r="C117" s="164"/>
      <c r="D117" s="164"/>
      <c r="E117" s="166"/>
      <c r="F117" s="167"/>
      <c r="G117" s="144"/>
      <c r="H117" s="168"/>
      <c r="I117" s="168"/>
      <c r="J117" s="168"/>
      <c r="K117" s="168"/>
      <c r="L117" s="170"/>
      <c r="M117" s="343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5"/>
      <c r="AJ117" s="112"/>
      <c r="AK117" s="1"/>
      <c r="AL117" s="1"/>
      <c r="AM117" s="1"/>
      <c r="AN117" s="1"/>
      <c r="AO117" s="1"/>
      <c r="AP117" s="1"/>
      <c r="AQ117" s="1"/>
      <c r="AR117" s="30"/>
      <c r="AS117" s="53"/>
      <c r="AT117" s="53"/>
      <c r="AU117" s="53"/>
      <c r="AV117" s="17"/>
      <c r="AW117" s="17"/>
      <c r="AX117" s="2"/>
      <c r="AY117" s="31"/>
      <c r="BA117" s="23"/>
      <c r="BB117" s="23"/>
      <c r="BC117" s="73"/>
      <c r="BD117" s="113"/>
      <c r="BE117" s="58"/>
      <c r="BF117" s="58"/>
      <c r="BG117" s="58"/>
      <c r="BH117" s="58"/>
      <c r="BI117" s="58"/>
      <c r="BJ117" s="58"/>
    </row>
    <row r="118" spans="1:68" ht="9.75" hidden="1" customHeight="1">
      <c r="B118" s="30"/>
      <c r="C118" s="164"/>
      <c r="D118" s="164"/>
      <c r="E118" s="166"/>
      <c r="F118" s="167"/>
      <c r="G118" s="144"/>
      <c r="H118" s="289"/>
      <c r="I118" s="289"/>
      <c r="J118" s="289"/>
      <c r="K118" s="289"/>
      <c r="L118" s="289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112"/>
      <c r="AK118" s="4" t="s">
        <v>5</v>
      </c>
      <c r="AL118" s="100" t="s">
        <v>6</v>
      </c>
      <c r="AM118" s="101" t="s">
        <v>3</v>
      </c>
      <c r="AN118" s="3" t="s">
        <v>4</v>
      </c>
      <c r="AO118" s="1"/>
      <c r="AP118" s="172"/>
      <c r="AQ118" s="1"/>
      <c r="AR118" s="30"/>
      <c r="AS118" s="53"/>
      <c r="AT118" s="53"/>
      <c r="AU118" s="53"/>
      <c r="AV118" s="17"/>
      <c r="AW118" s="17"/>
      <c r="AX118" s="2"/>
      <c r="AY118" s="31"/>
      <c r="BA118" s="23"/>
      <c r="BB118" s="23"/>
      <c r="BC118" s="73"/>
      <c r="BD118" s="113"/>
      <c r="BE118" s="58"/>
      <c r="BF118" s="58"/>
      <c r="BG118" s="58"/>
      <c r="BH118" s="58"/>
      <c r="BI118" s="58"/>
      <c r="BJ118" s="58"/>
    </row>
    <row r="119" spans="1:68" ht="9" hidden="1" customHeight="1">
      <c r="B119" s="30"/>
      <c r="C119" s="164"/>
      <c r="D119" s="164"/>
      <c r="E119" s="166"/>
      <c r="F119" s="167"/>
      <c r="G119" s="144"/>
      <c r="H119" s="290"/>
      <c r="I119" s="290"/>
      <c r="J119" s="290"/>
      <c r="K119" s="290"/>
      <c r="L119" s="290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112"/>
      <c r="AK119" s="1"/>
      <c r="AL119" s="1"/>
      <c r="AM119" s="1"/>
      <c r="AN119" s="1"/>
      <c r="AO119" s="1"/>
      <c r="AP119" s="1"/>
      <c r="AQ119" s="1"/>
      <c r="AR119" s="30"/>
      <c r="AS119" s="53"/>
      <c r="AT119" s="53"/>
      <c r="AU119" s="53"/>
      <c r="AV119" s="17"/>
      <c r="AW119" s="17"/>
      <c r="AX119" s="2"/>
      <c r="AY119" s="31"/>
      <c r="BA119" s="23"/>
      <c r="BB119" s="23"/>
      <c r="BC119" s="73"/>
      <c r="BD119" s="113"/>
      <c r="BE119" s="58"/>
      <c r="BF119" s="58"/>
      <c r="BG119" s="58"/>
      <c r="BH119" s="58"/>
      <c r="BI119" s="58"/>
      <c r="BJ119" s="58"/>
    </row>
    <row r="120" spans="1:68" s="25" customFormat="1" ht="24.75" hidden="1" customHeight="1">
      <c r="A120" s="23"/>
      <c r="B120" s="30"/>
      <c r="C120" s="53"/>
      <c r="D120" s="53"/>
      <c r="E120" s="53"/>
      <c r="F120" s="31"/>
      <c r="G120" s="42"/>
      <c r="H120" s="432" t="s">
        <v>248</v>
      </c>
      <c r="I120" s="432"/>
      <c r="J120" s="432"/>
      <c r="K120" s="432"/>
      <c r="L120" s="432"/>
      <c r="M120" s="414" t="s">
        <v>275</v>
      </c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6"/>
      <c r="AJ120" s="112"/>
      <c r="AK120" s="322" t="str">
        <f>REPT("g",(AP120))</f>
        <v/>
      </c>
      <c r="AL120" s="323"/>
      <c r="AM120" s="323"/>
      <c r="AN120" s="324"/>
      <c r="AO120" s="116"/>
      <c r="AP120" s="143"/>
      <c r="AQ120" s="1"/>
      <c r="AR120" s="117"/>
      <c r="AS120" s="2"/>
      <c r="AT120" s="2"/>
      <c r="AU120" s="2"/>
      <c r="AV120" s="2"/>
      <c r="AW120" s="2"/>
      <c r="AX120" s="2"/>
      <c r="AY120" s="31"/>
      <c r="AZ120" s="23"/>
      <c r="BA120" s="39"/>
      <c r="BB120" s="39"/>
      <c r="BC120" s="12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4"/>
      <c r="BO120" s="179"/>
      <c r="BP120" s="180"/>
    </row>
    <row r="121" spans="1:68" s="25" customFormat="1" ht="24.75" hidden="1" customHeight="1">
      <c r="A121" s="23"/>
      <c r="B121" s="30"/>
      <c r="C121" s="53"/>
      <c r="D121" s="61"/>
      <c r="E121" s="61"/>
      <c r="F121" s="31"/>
      <c r="G121" s="114"/>
      <c r="H121" s="432"/>
      <c r="I121" s="432"/>
      <c r="J121" s="432"/>
      <c r="K121" s="432"/>
      <c r="L121" s="432"/>
      <c r="M121" s="417"/>
      <c r="N121" s="418"/>
      <c r="O121" s="418"/>
      <c r="P121" s="418"/>
      <c r="Q121" s="418"/>
      <c r="R121" s="418"/>
      <c r="S121" s="418"/>
      <c r="T121" s="418"/>
      <c r="U121" s="418"/>
      <c r="V121" s="418"/>
      <c r="W121" s="418"/>
      <c r="X121" s="418"/>
      <c r="Y121" s="418"/>
      <c r="Z121" s="418"/>
      <c r="AA121" s="418"/>
      <c r="AB121" s="418"/>
      <c r="AC121" s="418"/>
      <c r="AD121" s="418"/>
      <c r="AE121" s="418"/>
      <c r="AF121" s="418"/>
      <c r="AG121" s="418"/>
      <c r="AH121" s="418"/>
      <c r="AI121" s="419"/>
      <c r="AJ121" s="112"/>
      <c r="AK121" s="322" t="str">
        <f>REPT("g",(AP121))</f>
        <v/>
      </c>
      <c r="AL121" s="323"/>
      <c r="AM121" s="323"/>
      <c r="AN121" s="324"/>
      <c r="AO121" s="116"/>
      <c r="AP121" s="143"/>
      <c r="AQ121" s="1"/>
      <c r="AR121" s="117"/>
      <c r="AS121" s="2"/>
      <c r="AT121" s="2"/>
      <c r="AU121" s="2"/>
      <c r="AV121" s="2"/>
      <c r="AW121" s="2"/>
      <c r="AX121" s="2"/>
      <c r="AY121" s="31"/>
      <c r="AZ121" s="23"/>
      <c r="BA121" s="39"/>
      <c r="BB121" s="39"/>
      <c r="BC121" s="12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4"/>
      <c r="BO121" s="179"/>
      <c r="BP121" s="180"/>
    </row>
    <row r="122" spans="1:68" s="25" customFormat="1" ht="24.75" hidden="1" customHeight="1">
      <c r="A122" s="23"/>
      <c r="B122" s="30"/>
      <c r="C122" s="53"/>
      <c r="D122" s="61"/>
      <c r="E122" s="61"/>
      <c r="F122" s="31"/>
      <c r="G122" s="114"/>
      <c r="H122" s="432"/>
      <c r="I122" s="432"/>
      <c r="J122" s="432"/>
      <c r="K122" s="432"/>
      <c r="L122" s="432"/>
      <c r="M122" s="417"/>
      <c r="N122" s="418"/>
      <c r="O122" s="418"/>
      <c r="P122" s="418"/>
      <c r="Q122" s="418"/>
      <c r="R122" s="418"/>
      <c r="S122" s="418"/>
      <c r="T122" s="418"/>
      <c r="U122" s="418"/>
      <c r="V122" s="418"/>
      <c r="W122" s="418"/>
      <c r="X122" s="418"/>
      <c r="Y122" s="418"/>
      <c r="Z122" s="418"/>
      <c r="AA122" s="418"/>
      <c r="AB122" s="418"/>
      <c r="AC122" s="418"/>
      <c r="AD122" s="418"/>
      <c r="AE122" s="418"/>
      <c r="AF122" s="418"/>
      <c r="AG122" s="418"/>
      <c r="AH122" s="418"/>
      <c r="AI122" s="419"/>
      <c r="AJ122" s="112"/>
      <c r="AK122" s="322" t="str">
        <f>REPT("g",(AP122))</f>
        <v/>
      </c>
      <c r="AL122" s="323"/>
      <c r="AM122" s="323"/>
      <c r="AN122" s="324"/>
      <c r="AO122" s="116"/>
      <c r="AP122" s="143"/>
      <c r="AQ122" s="1"/>
      <c r="AR122" s="117"/>
      <c r="AS122" s="2"/>
      <c r="AT122" s="2"/>
      <c r="AU122" s="2"/>
      <c r="AV122" s="2"/>
      <c r="AW122" s="2"/>
      <c r="AX122" s="2"/>
      <c r="AY122" s="31"/>
      <c r="AZ122" s="23"/>
      <c r="BA122" s="39"/>
      <c r="BB122" s="39"/>
      <c r="BC122" s="12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4"/>
      <c r="BO122" s="179"/>
      <c r="BP122" s="180"/>
    </row>
    <row r="123" spans="1:68" s="25" customFormat="1" ht="24.75" hidden="1" customHeight="1">
      <c r="A123" s="23"/>
      <c r="B123" s="30"/>
      <c r="C123" s="53"/>
      <c r="D123" s="61"/>
      <c r="E123" s="61"/>
      <c r="F123" s="31"/>
      <c r="G123" s="114"/>
      <c r="H123" s="432"/>
      <c r="I123" s="432"/>
      <c r="J123" s="432"/>
      <c r="K123" s="432"/>
      <c r="L123" s="432"/>
      <c r="M123" s="420"/>
      <c r="N123" s="421"/>
      <c r="O123" s="421"/>
      <c r="P123" s="421"/>
      <c r="Q123" s="421"/>
      <c r="R123" s="421"/>
      <c r="S123" s="421"/>
      <c r="T123" s="421"/>
      <c r="U123" s="421"/>
      <c r="V123" s="421"/>
      <c r="W123" s="421"/>
      <c r="X123" s="421"/>
      <c r="Y123" s="421"/>
      <c r="Z123" s="421"/>
      <c r="AA123" s="421"/>
      <c r="AB123" s="421"/>
      <c r="AC123" s="421"/>
      <c r="AD123" s="421"/>
      <c r="AE123" s="421"/>
      <c r="AF123" s="421"/>
      <c r="AG123" s="421"/>
      <c r="AH123" s="421"/>
      <c r="AI123" s="422"/>
      <c r="AJ123" s="112"/>
      <c r="AK123" s="322" t="str">
        <f>REPT("g",(AP123))</f>
        <v/>
      </c>
      <c r="AL123" s="323"/>
      <c r="AM123" s="323"/>
      <c r="AN123" s="324"/>
      <c r="AO123" s="116"/>
      <c r="AP123" s="143"/>
      <c r="AQ123" s="1"/>
      <c r="AR123" s="117"/>
      <c r="AS123" s="2"/>
      <c r="AT123" s="2"/>
      <c r="AU123" s="2"/>
      <c r="AV123" s="2"/>
      <c r="AW123" s="2"/>
      <c r="AX123" s="2"/>
      <c r="AY123" s="31"/>
      <c r="AZ123" s="23"/>
      <c r="BA123" s="39"/>
      <c r="BB123" s="39"/>
      <c r="BC123" s="12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4"/>
      <c r="BO123" s="179"/>
      <c r="BP123" s="180"/>
    </row>
    <row r="124" spans="1:68" s="25" customFormat="1" ht="9.9499999999999993" hidden="1" customHeight="1">
      <c r="A124" s="23"/>
      <c r="B124" s="30"/>
      <c r="C124" s="53"/>
      <c r="D124" s="126"/>
      <c r="E124" s="126"/>
      <c r="F124" s="31"/>
      <c r="G124" s="114"/>
      <c r="H124" s="122"/>
      <c r="I124" s="122"/>
      <c r="J124" s="122"/>
      <c r="K124" s="122"/>
      <c r="L124" s="122"/>
      <c r="M124" s="122"/>
      <c r="N124" s="122"/>
      <c r="O124" s="142"/>
      <c r="P124" s="142"/>
      <c r="Q124" s="142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2"/>
      <c r="AK124" s="11"/>
      <c r="AL124" s="11"/>
      <c r="AM124" s="11"/>
      <c r="AN124" s="11"/>
      <c r="AO124" s="116"/>
      <c r="AP124" s="12"/>
      <c r="AQ124" s="127"/>
      <c r="AR124" s="117"/>
      <c r="AS124" s="2"/>
      <c r="AT124" s="2"/>
      <c r="AU124" s="2"/>
      <c r="AV124" s="2"/>
      <c r="AW124" s="2"/>
      <c r="AX124" s="2"/>
      <c r="AY124" s="31"/>
      <c r="AZ124" s="23"/>
      <c r="BA124" s="39"/>
      <c r="BB124" s="39"/>
      <c r="BC124" s="12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4"/>
      <c r="BO124" s="179"/>
      <c r="BP124" s="180"/>
    </row>
    <row r="125" spans="1:68" s="25" customFormat="1" ht="24.95" hidden="1" customHeight="1">
      <c r="A125" s="23"/>
      <c r="B125" s="30"/>
      <c r="C125" s="53"/>
      <c r="D125" s="53"/>
      <c r="E125" s="53"/>
      <c r="F125" s="31"/>
      <c r="G125" s="42"/>
      <c r="H125" s="329" t="s">
        <v>75</v>
      </c>
      <c r="I125" s="329"/>
      <c r="J125" s="329"/>
      <c r="K125" s="329"/>
      <c r="L125" s="329"/>
      <c r="M125" s="321" t="s">
        <v>76</v>
      </c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321"/>
      <c r="Y125" s="321"/>
      <c r="Z125" s="321"/>
      <c r="AA125" s="321"/>
      <c r="AB125" s="321"/>
      <c r="AC125" s="321"/>
      <c r="AD125" s="321"/>
      <c r="AE125" s="321"/>
      <c r="AF125" s="321"/>
      <c r="AG125" s="321"/>
      <c r="AH125" s="321"/>
      <c r="AI125" s="321"/>
      <c r="AJ125" s="112"/>
      <c r="AK125" s="322" t="str">
        <f>REPT("g",(AP125))</f>
        <v/>
      </c>
      <c r="AL125" s="323"/>
      <c r="AM125" s="323"/>
      <c r="AN125" s="324"/>
      <c r="AO125" s="116"/>
      <c r="AP125" s="143"/>
      <c r="AQ125" s="1"/>
      <c r="AR125" s="117"/>
      <c r="AS125" s="2"/>
      <c r="AT125" s="2"/>
      <c r="AU125" s="2"/>
      <c r="AV125" s="2"/>
      <c r="AW125" s="2"/>
      <c r="AX125" s="2"/>
      <c r="AY125" s="31"/>
      <c r="AZ125" s="23"/>
      <c r="BA125" s="39"/>
      <c r="BB125" s="39"/>
      <c r="BC125" s="12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4"/>
      <c r="BO125" s="179"/>
      <c r="BP125" s="180"/>
    </row>
    <row r="126" spans="1:68" s="25" customFormat="1" ht="24.95" hidden="1" customHeight="1">
      <c r="A126" s="23"/>
      <c r="B126" s="30"/>
      <c r="C126" s="53"/>
      <c r="D126" s="61"/>
      <c r="E126" s="61"/>
      <c r="F126" s="31"/>
      <c r="G126" s="114"/>
      <c r="H126" s="329"/>
      <c r="I126" s="329"/>
      <c r="J126" s="329"/>
      <c r="K126" s="329"/>
      <c r="L126" s="329"/>
      <c r="M126" s="321" t="s">
        <v>76</v>
      </c>
      <c r="N126" s="321"/>
      <c r="O126" s="321"/>
      <c r="P126" s="321"/>
      <c r="Q126" s="321"/>
      <c r="R126" s="321"/>
      <c r="S126" s="321"/>
      <c r="T126" s="321"/>
      <c r="U126" s="321"/>
      <c r="V126" s="321"/>
      <c r="W126" s="321"/>
      <c r="X126" s="321"/>
      <c r="Y126" s="321"/>
      <c r="Z126" s="321"/>
      <c r="AA126" s="321"/>
      <c r="AB126" s="321"/>
      <c r="AC126" s="321"/>
      <c r="AD126" s="321"/>
      <c r="AE126" s="321"/>
      <c r="AF126" s="321"/>
      <c r="AG126" s="321"/>
      <c r="AH126" s="321"/>
      <c r="AI126" s="321"/>
      <c r="AJ126" s="112"/>
      <c r="AK126" s="322" t="str">
        <f>REPT("g",(AP126))</f>
        <v/>
      </c>
      <c r="AL126" s="323"/>
      <c r="AM126" s="323"/>
      <c r="AN126" s="324"/>
      <c r="AO126" s="116"/>
      <c r="AP126" s="143"/>
      <c r="AQ126" s="1"/>
      <c r="AR126" s="117"/>
      <c r="AS126" s="2"/>
      <c r="AT126" s="2"/>
      <c r="AU126" s="2"/>
      <c r="AV126" s="2"/>
      <c r="AW126" s="2"/>
      <c r="AX126" s="2"/>
      <c r="AY126" s="31"/>
      <c r="AZ126" s="23"/>
      <c r="BA126" s="39"/>
      <c r="BB126" s="39"/>
      <c r="BC126" s="12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4"/>
      <c r="BO126" s="179"/>
      <c r="BP126" s="180"/>
    </row>
    <row r="127" spans="1:68" s="25" customFormat="1" ht="24.95" hidden="1" customHeight="1">
      <c r="A127" s="23"/>
      <c r="B127" s="30"/>
      <c r="C127" s="53"/>
      <c r="D127" s="61"/>
      <c r="E127" s="61"/>
      <c r="F127" s="31"/>
      <c r="G127" s="114"/>
      <c r="H127" s="329"/>
      <c r="I127" s="329"/>
      <c r="J127" s="329"/>
      <c r="K127" s="329"/>
      <c r="L127" s="329"/>
      <c r="M127" s="321" t="s">
        <v>76</v>
      </c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21"/>
      <c r="AA127" s="321"/>
      <c r="AB127" s="321"/>
      <c r="AC127" s="321"/>
      <c r="AD127" s="321"/>
      <c r="AE127" s="321"/>
      <c r="AF127" s="321"/>
      <c r="AG127" s="321"/>
      <c r="AH127" s="321"/>
      <c r="AI127" s="321"/>
      <c r="AJ127" s="112"/>
      <c r="AK127" s="322" t="str">
        <f>REPT("g",(AP127))</f>
        <v/>
      </c>
      <c r="AL127" s="323"/>
      <c r="AM127" s="323"/>
      <c r="AN127" s="324"/>
      <c r="AO127" s="116"/>
      <c r="AP127" s="143"/>
      <c r="AQ127" s="1"/>
      <c r="AR127" s="117"/>
      <c r="AS127" s="2"/>
      <c r="AT127" s="2"/>
      <c r="AU127" s="2"/>
      <c r="AV127" s="2"/>
      <c r="AW127" s="2"/>
      <c r="AX127" s="2"/>
      <c r="AY127" s="31"/>
      <c r="AZ127" s="23"/>
      <c r="BA127" s="39"/>
      <c r="BB127" s="39"/>
      <c r="BC127" s="12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4"/>
      <c r="BO127" s="179"/>
      <c r="BP127" s="180"/>
    </row>
    <row r="128" spans="1:68" s="25" customFormat="1" ht="24.95" hidden="1" customHeight="1">
      <c r="A128" s="23"/>
      <c r="B128" s="30"/>
      <c r="C128" s="53"/>
      <c r="D128" s="61"/>
      <c r="E128" s="61"/>
      <c r="F128" s="31"/>
      <c r="G128" s="114"/>
      <c r="H128" s="329"/>
      <c r="I128" s="329"/>
      <c r="J128" s="329"/>
      <c r="K128" s="329"/>
      <c r="L128" s="329"/>
      <c r="M128" s="321" t="s">
        <v>76</v>
      </c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1"/>
      <c r="AE128" s="321"/>
      <c r="AF128" s="321"/>
      <c r="AG128" s="321"/>
      <c r="AH128" s="321"/>
      <c r="AI128" s="321"/>
      <c r="AJ128" s="112"/>
      <c r="AK128" s="322" t="str">
        <f>REPT("g",(AP128))</f>
        <v/>
      </c>
      <c r="AL128" s="323"/>
      <c r="AM128" s="323"/>
      <c r="AN128" s="324"/>
      <c r="AO128" s="116"/>
      <c r="AP128" s="143"/>
      <c r="AQ128" s="1"/>
      <c r="AR128" s="117"/>
      <c r="AS128" s="2"/>
      <c r="AT128" s="2"/>
      <c r="AU128" s="2"/>
      <c r="AV128" s="2"/>
      <c r="AW128" s="2"/>
      <c r="AX128" s="2"/>
      <c r="AY128" s="31"/>
      <c r="AZ128" s="23"/>
      <c r="BA128" s="39"/>
      <c r="BB128" s="39"/>
      <c r="BC128" s="12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4"/>
      <c r="BO128" s="179"/>
      <c r="BP128" s="180"/>
    </row>
    <row r="129" spans="1:92" s="25" customFormat="1" ht="9.9499999999999993" hidden="1" customHeight="1">
      <c r="A129" s="23"/>
      <c r="B129" s="30"/>
      <c r="C129" s="53"/>
      <c r="D129" s="126"/>
      <c r="E129" s="126"/>
      <c r="F129" s="31"/>
      <c r="G129" s="114"/>
      <c r="H129" s="122"/>
      <c r="I129" s="122"/>
      <c r="J129" s="122"/>
      <c r="K129" s="122"/>
      <c r="L129" s="122"/>
      <c r="M129" s="122"/>
      <c r="N129" s="122"/>
      <c r="O129" s="142"/>
      <c r="P129" s="142"/>
      <c r="Q129" s="142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2"/>
      <c r="AK129" s="11"/>
      <c r="AL129" s="11"/>
      <c r="AM129" s="11"/>
      <c r="AN129" s="11"/>
      <c r="AO129" s="116"/>
      <c r="AP129" s="12"/>
      <c r="AQ129" s="127"/>
      <c r="AR129" s="117"/>
      <c r="AS129" s="2"/>
      <c r="AT129" s="2"/>
      <c r="AU129" s="2"/>
      <c r="AV129" s="2"/>
      <c r="AW129" s="2"/>
      <c r="AX129" s="2"/>
      <c r="AY129" s="31"/>
      <c r="AZ129" s="23"/>
      <c r="BA129" s="39"/>
      <c r="BB129" s="39"/>
      <c r="BC129" s="12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4"/>
      <c r="BO129" s="179"/>
      <c r="BP129" s="180"/>
    </row>
    <row r="130" spans="1:92" s="25" customFormat="1" ht="24.95" hidden="1" customHeight="1">
      <c r="A130" s="23"/>
      <c r="B130" s="30"/>
      <c r="C130" s="53"/>
      <c r="D130" s="53"/>
      <c r="E130" s="53"/>
      <c r="F130" s="31"/>
      <c r="G130" s="42"/>
      <c r="H130" s="329" t="s">
        <v>75</v>
      </c>
      <c r="I130" s="329"/>
      <c r="J130" s="329"/>
      <c r="K130" s="329"/>
      <c r="L130" s="329"/>
      <c r="M130" s="321" t="s">
        <v>76</v>
      </c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1"/>
      <c r="AF130" s="321"/>
      <c r="AG130" s="321"/>
      <c r="AH130" s="321"/>
      <c r="AI130" s="321"/>
      <c r="AJ130" s="112"/>
      <c r="AK130" s="322" t="str">
        <f>REPT("g",(AP130))</f>
        <v/>
      </c>
      <c r="AL130" s="323"/>
      <c r="AM130" s="323"/>
      <c r="AN130" s="324"/>
      <c r="AO130" s="116"/>
      <c r="AP130" s="143"/>
      <c r="AQ130" s="1"/>
      <c r="AR130" s="117"/>
      <c r="AS130" s="2"/>
      <c r="AT130" s="2"/>
      <c r="AU130" s="2"/>
      <c r="AV130" s="2"/>
      <c r="AW130" s="2"/>
      <c r="AX130" s="2"/>
      <c r="AY130" s="31"/>
      <c r="AZ130" s="23"/>
      <c r="BA130" s="39"/>
      <c r="BB130" s="39"/>
      <c r="BC130" s="12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4"/>
      <c r="BO130" s="179"/>
      <c r="BP130" s="180"/>
    </row>
    <row r="131" spans="1:92" s="25" customFormat="1" ht="24.95" hidden="1" customHeight="1">
      <c r="A131" s="23"/>
      <c r="B131" s="30"/>
      <c r="C131" s="53"/>
      <c r="D131" s="61"/>
      <c r="E131" s="61"/>
      <c r="F131" s="31"/>
      <c r="G131" s="114"/>
      <c r="H131" s="329"/>
      <c r="I131" s="329"/>
      <c r="J131" s="329"/>
      <c r="K131" s="329"/>
      <c r="L131" s="329"/>
      <c r="M131" s="321" t="s">
        <v>76</v>
      </c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1"/>
      <c r="AF131" s="321"/>
      <c r="AG131" s="321"/>
      <c r="AH131" s="321"/>
      <c r="AI131" s="321"/>
      <c r="AJ131" s="112"/>
      <c r="AK131" s="322" t="str">
        <f>REPT("g",(AP131))</f>
        <v/>
      </c>
      <c r="AL131" s="323"/>
      <c r="AM131" s="323"/>
      <c r="AN131" s="324"/>
      <c r="AO131" s="116"/>
      <c r="AP131" s="143"/>
      <c r="AQ131" s="1"/>
      <c r="AR131" s="117"/>
      <c r="AS131" s="2"/>
      <c r="AT131" s="2"/>
      <c r="AU131" s="2"/>
      <c r="AV131" s="2"/>
      <c r="AW131" s="2"/>
      <c r="AX131" s="2"/>
      <c r="AY131" s="31"/>
      <c r="AZ131" s="23"/>
      <c r="BA131" s="39"/>
      <c r="BB131" s="39"/>
      <c r="BC131" s="12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4"/>
      <c r="BO131" s="179"/>
      <c r="BP131" s="180"/>
    </row>
    <row r="132" spans="1:92" s="25" customFormat="1" ht="24.95" hidden="1" customHeight="1">
      <c r="A132" s="23"/>
      <c r="B132" s="30"/>
      <c r="C132" s="53"/>
      <c r="D132" s="61"/>
      <c r="E132" s="61"/>
      <c r="F132" s="31"/>
      <c r="G132" s="114"/>
      <c r="H132" s="329"/>
      <c r="I132" s="329"/>
      <c r="J132" s="329"/>
      <c r="K132" s="329"/>
      <c r="L132" s="329"/>
      <c r="M132" s="321" t="s">
        <v>76</v>
      </c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112"/>
      <c r="AK132" s="322" t="str">
        <f>REPT("g",(AP132))</f>
        <v/>
      </c>
      <c r="AL132" s="323"/>
      <c r="AM132" s="323"/>
      <c r="AN132" s="324"/>
      <c r="AO132" s="116"/>
      <c r="AP132" s="143"/>
      <c r="AQ132" s="1"/>
      <c r="AR132" s="117"/>
      <c r="AS132" s="2"/>
      <c r="AT132" s="2"/>
      <c r="AU132" s="2"/>
      <c r="AV132" s="2"/>
      <c r="AW132" s="2"/>
      <c r="AX132" s="2"/>
      <c r="AY132" s="31"/>
      <c r="AZ132" s="23"/>
      <c r="BA132" s="39"/>
      <c r="BB132" s="39"/>
      <c r="BC132" s="12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4"/>
      <c r="BO132" s="179"/>
      <c r="BP132" s="180"/>
    </row>
    <row r="133" spans="1:92" s="25" customFormat="1" ht="24.95" hidden="1" customHeight="1">
      <c r="A133" s="23"/>
      <c r="B133" s="30"/>
      <c r="C133" s="53"/>
      <c r="D133" s="61"/>
      <c r="E133" s="61"/>
      <c r="F133" s="31"/>
      <c r="G133" s="114"/>
      <c r="H133" s="329"/>
      <c r="I133" s="329"/>
      <c r="J133" s="329"/>
      <c r="K133" s="329"/>
      <c r="L133" s="329"/>
      <c r="M133" s="321" t="s">
        <v>76</v>
      </c>
      <c r="N133" s="321"/>
      <c r="O133" s="321"/>
      <c r="P133" s="321"/>
      <c r="Q133" s="321"/>
      <c r="R133" s="321"/>
      <c r="S133" s="321"/>
      <c r="T133" s="321"/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1"/>
      <c r="AE133" s="321"/>
      <c r="AF133" s="321"/>
      <c r="AG133" s="321"/>
      <c r="AH133" s="321"/>
      <c r="AI133" s="321"/>
      <c r="AJ133" s="112"/>
      <c r="AK133" s="322" t="str">
        <f>REPT("g",(AP133))</f>
        <v/>
      </c>
      <c r="AL133" s="323"/>
      <c r="AM133" s="323"/>
      <c r="AN133" s="324"/>
      <c r="AO133" s="116"/>
      <c r="AP133" s="143"/>
      <c r="AQ133" s="1"/>
      <c r="AR133" s="117"/>
      <c r="AS133" s="2"/>
      <c r="AT133" s="2"/>
      <c r="AU133" s="2"/>
      <c r="AV133" s="2"/>
      <c r="AW133" s="2"/>
      <c r="AX133" s="2"/>
      <c r="AY133" s="31"/>
      <c r="AZ133" s="23"/>
      <c r="BA133" s="39"/>
      <c r="BB133" s="39"/>
      <c r="BC133" s="12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4"/>
      <c r="BO133" s="179"/>
      <c r="BP133" s="180"/>
    </row>
    <row r="134" spans="1:92" s="25" customFormat="1" ht="9.75" hidden="1" customHeight="1">
      <c r="A134" s="23"/>
      <c r="B134" s="30"/>
      <c r="C134" s="53"/>
      <c r="D134" s="126"/>
      <c r="E134" s="126"/>
      <c r="F134" s="31"/>
      <c r="G134" s="114"/>
      <c r="H134" s="122"/>
      <c r="I134" s="122"/>
      <c r="J134" s="122"/>
      <c r="K134" s="122"/>
      <c r="L134" s="122"/>
      <c r="M134" s="122"/>
      <c r="N134" s="122"/>
      <c r="O134" s="142"/>
      <c r="P134" s="142"/>
      <c r="Q134" s="142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2"/>
      <c r="AK134" s="11"/>
      <c r="AL134" s="11"/>
      <c r="AM134" s="11"/>
      <c r="AN134" s="11"/>
      <c r="AO134" s="116"/>
      <c r="AP134" s="12"/>
      <c r="AQ134" s="127"/>
      <c r="AR134" s="117"/>
      <c r="AS134" s="2"/>
      <c r="AT134" s="2"/>
      <c r="AU134" s="2"/>
      <c r="AV134" s="2"/>
      <c r="AW134" s="2"/>
      <c r="AX134" s="2"/>
      <c r="AY134" s="31"/>
      <c r="AZ134" s="23"/>
      <c r="BA134" s="39"/>
      <c r="BB134" s="39"/>
      <c r="BC134" s="12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4"/>
      <c r="BO134" s="179"/>
      <c r="BP134" s="180"/>
    </row>
    <row r="135" spans="1:92" s="25" customFormat="1" ht="9.75" hidden="1" customHeight="1">
      <c r="A135" s="23"/>
      <c r="B135" s="30"/>
      <c r="C135" s="53"/>
      <c r="D135" s="126"/>
      <c r="E135" s="126"/>
      <c r="F135" s="31"/>
      <c r="G135" s="128"/>
      <c r="H135" s="129"/>
      <c r="I135" s="129"/>
      <c r="J135" s="129"/>
      <c r="K135" s="129"/>
      <c r="L135" s="129"/>
      <c r="M135" s="129"/>
      <c r="N135" s="129"/>
      <c r="O135" s="130"/>
      <c r="P135" s="130"/>
      <c r="Q135" s="130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2"/>
      <c r="AK135" s="15"/>
      <c r="AL135" s="15"/>
      <c r="AM135" s="15"/>
      <c r="AN135" s="15"/>
      <c r="AO135" s="133"/>
      <c r="AP135" s="16"/>
      <c r="AQ135" s="134"/>
      <c r="AR135" s="135"/>
      <c r="AS135" s="2"/>
      <c r="AT135" s="2"/>
      <c r="AU135" s="2"/>
      <c r="AV135" s="2"/>
      <c r="AW135" s="2"/>
      <c r="AX135" s="2"/>
      <c r="AY135" s="31"/>
      <c r="AZ135" s="23"/>
      <c r="BA135" s="39"/>
      <c r="BB135" s="39"/>
      <c r="BC135" s="12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4"/>
      <c r="BO135" s="179"/>
      <c r="BP135" s="180"/>
    </row>
    <row r="136" spans="1:92" s="53" customFormat="1" ht="24.75" customHeight="1">
      <c r="B136" s="30"/>
      <c r="D136" s="72"/>
      <c r="E136" s="73"/>
      <c r="G136" s="2"/>
      <c r="AB136" s="77"/>
      <c r="AC136" s="77"/>
      <c r="AD136" s="77"/>
      <c r="AE136" s="78"/>
      <c r="AF136" s="79"/>
      <c r="AG136" s="79"/>
      <c r="AH136" s="79"/>
      <c r="AI136" s="79"/>
      <c r="AJ136" s="79"/>
      <c r="AK136" s="79"/>
      <c r="AL136" s="79"/>
      <c r="AM136" s="79"/>
      <c r="AN136" s="79"/>
      <c r="AO136" s="75"/>
      <c r="AP136" s="76"/>
      <c r="AQ136" s="2"/>
      <c r="AR136" s="60"/>
      <c r="AS136" s="2"/>
      <c r="AT136" s="2"/>
      <c r="AU136" s="2"/>
      <c r="AV136" s="2"/>
      <c r="AW136" s="2"/>
      <c r="AX136" s="2"/>
      <c r="AY136" s="31"/>
      <c r="BA136" s="140"/>
      <c r="BB136" s="140"/>
      <c r="BC136" s="74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41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</row>
    <row r="137" spans="1:92" s="25" customFormat="1" ht="20.100000000000001" customHeight="1">
      <c r="A137" s="23"/>
      <c r="B137" s="30"/>
      <c r="C137" s="53"/>
      <c r="D137" s="126"/>
      <c r="E137" s="126"/>
      <c r="F137" s="53"/>
      <c r="G137" s="136"/>
      <c r="H137" s="303" t="s">
        <v>44</v>
      </c>
      <c r="I137" s="303"/>
      <c r="J137" s="186" t="s">
        <v>2</v>
      </c>
      <c r="K137" s="304" t="s">
        <v>49</v>
      </c>
      <c r="L137" s="304"/>
      <c r="M137" s="137"/>
      <c r="N137" s="137"/>
      <c r="O137" s="138"/>
      <c r="P137" s="138"/>
      <c r="Q137" s="138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77"/>
      <c r="AK137" s="13"/>
      <c r="AL137" s="13"/>
      <c r="AM137" s="13"/>
      <c r="AN137" s="13"/>
      <c r="AO137" s="75"/>
      <c r="AP137" s="14"/>
      <c r="AQ137" s="2"/>
      <c r="AR137" s="135"/>
      <c r="AS137" s="2"/>
      <c r="AT137" s="2"/>
      <c r="AU137" s="2"/>
      <c r="AV137" s="2"/>
      <c r="AW137" s="2"/>
      <c r="AX137" s="2"/>
      <c r="AY137" s="31"/>
      <c r="AZ137" s="23"/>
      <c r="BA137" s="39"/>
      <c r="BB137" s="39"/>
      <c r="BC137" s="12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4"/>
      <c r="BO137" s="179"/>
      <c r="BP137" s="180"/>
    </row>
    <row r="138" spans="1:92" ht="24.95" customHeight="1">
      <c r="B138" s="210"/>
      <c r="C138" s="105"/>
      <c r="D138" s="105"/>
      <c r="E138" s="105"/>
      <c r="F138" s="106"/>
      <c r="G138" s="163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9"/>
      <c r="AI138" s="109"/>
      <c r="AJ138" s="109"/>
      <c r="AK138" s="110"/>
      <c r="AL138" s="110"/>
      <c r="AM138" s="110"/>
      <c r="AN138" s="110"/>
      <c r="AO138" s="111"/>
      <c r="AP138" s="111"/>
      <c r="AQ138" s="111"/>
      <c r="AR138" s="81"/>
      <c r="AS138" s="2"/>
      <c r="AT138" s="2"/>
      <c r="AU138" s="2"/>
      <c r="AV138" s="2"/>
      <c r="AW138" s="2"/>
      <c r="AX138" s="2"/>
      <c r="AY138" s="31"/>
    </row>
    <row r="139" spans="1:92" ht="24.95" customHeight="1">
      <c r="B139" s="30"/>
      <c r="C139" s="305"/>
      <c r="D139" s="305"/>
      <c r="E139" s="165" t="s">
        <v>7</v>
      </c>
      <c r="F139" s="174"/>
      <c r="G139" s="144" t="s">
        <v>41</v>
      </c>
      <c r="H139" s="306" t="str">
        <f>IFERROR(AVERAGE(AP143:AP156),"")</f>
        <v/>
      </c>
      <c r="I139" s="307"/>
      <c r="J139" s="171">
        <v>2</v>
      </c>
      <c r="K139" s="338" t="s">
        <v>128</v>
      </c>
      <c r="L139" s="339"/>
      <c r="M139" s="340" t="s">
        <v>154</v>
      </c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2"/>
      <c r="AJ139" s="112"/>
      <c r="AK139" s="286" t="s">
        <v>112</v>
      </c>
      <c r="AL139" s="287"/>
      <c r="AM139" s="287"/>
      <c r="AN139" s="288"/>
      <c r="AO139" s="1"/>
      <c r="AP139" s="1"/>
      <c r="AQ139" s="1"/>
      <c r="AR139" s="30"/>
      <c r="AS139" s="53"/>
      <c r="AT139" s="53"/>
      <c r="AU139" s="53"/>
      <c r="AV139" s="17"/>
      <c r="AW139" s="17"/>
      <c r="AX139" s="2"/>
      <c r="AY139" s="31"/>
      <c r="BA139" s="23"/>
      <c r="BB139" s="23"/>
      <c r="BC139" s="73"/>
      <c r="BD139" s="113"/>
      <c r="BE139" s="58"/>
      <c r="BF139" s="58"/>
      <c r="BG139" s="58"/>
      <c r="BH139" s="58"/>
      <c r="BI139" s="58"/>
      <c r="BJ139" s="58"/>
    </row>
    <row r="140" spans="1:92" ht="20.25" customHeight="1">
      <c r="B140" s="30"/>
      <c r="C140" s="164"/>
      <c r="D140" s="164"/>
      <c r="E140" s="166"/>
      <c r="F140" s="167"/>
      <c r="G140" s="144"/>
      <c r="H140" s="168"/>
      <c r="I140" s="168"/>
      <c r="J140" s="168"/>
      <c r="K140" s="168"/>
      <c r="L140" s="170"/>
      <c r="M140" s="343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5"/>
      <c r="AJ140" s="112"/>
      <c r="AK140" s="1"/>
      <c r="AL140" s="1"/>
      <c r="AM140" s="1"/>
      <c r="AN140" s="1"/>
      <c r="AO140" s="1"/>
      <c r="AP140" s="1"/>
      <c r="AQ140" s="1"/>
      <c r="AR140" s="30"/>
      <c r="AS140" s="53"/>
      <c r="AT140" s="53"/>
      <c r="AU140" s="53"/>
      <c r="AV140" s="17"/>
      <c r="AW140" s="17"/>
      <c r="AX140" s="2"/>
      <c r="AY140" s="31"/>
      <c r="BA140" s="23"/>
      <c r="BB140" s="23"/>
      <c r="BC140" s="73"/>
      <c r="BD140" s="113"/>
      <c r="BE140" s="58"/>
      <c r="BF140" s="58"/>
      <c r="BG140" s="58"/>
      <c r="BH140" s="58"/>
      <c r="BI140" s="58"/>
      <c r="BJ140" s="58"/>
    </row>
    <row r="141" spans="1:92" ht="9.9499999999999993" customHeight="1">
      <c r="B141" s="30"/>
      <c r="C141" s="164"/>
      <c r="D141" s="164"/>
      <c r="E141" s="166"/>
      <c r="F141" s="167"/>
      <c r="G141" s="144"/>
      <c r="H141" s="289"/>
      <c r="I141" s="289"/>
      <c r="J141" s="289"/>
      <c r="K141" s="289"/>
      <c r="L141" s="289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112"/>
      <c r="AK141" s="4" t="s">
        <v>5</v>
      </c>
      <c r="AL141" s="100" t="s">
        <v>6</v>
      </c>
      <c r="AM141" s="101" t="s">
        <v>3</v>
      </c>
      <c r="AN141" s="3" t="s">
        <v>4</v>
      </c>
      <c r="AO141" s="1"/>
      <c r="AP141" s="172"/>
      <c r="AQ141" s="1"/>
      <c r="AR141" s="30"/>
      <c r="AS141" s="53"/>
      <c r="AT141" s="53"/>
      <c r="AU141" s="53"/>
      <c r="AV141" s="17"/>
      <c r="AW141" s="17"/>
      <c r="AX141" s="2"/>
      <c r="AY141" s="31"/>
      <c r="BA141" s="23"/>
      <c r="BB141" s="23"/>
      <c r="BC141" s="73"/>
      <c r="BD141" s="113"/>
      <c r="BE141" s="58"/>
      <c r="BF141" s="58"/>
      <c r="BG141" s="58"/>
      <c r="BH141" s="58"/>
      <c r="BI141" s="58"/>
      <c r="BJ141" s="58"/>
    </row>
    <row r="142" spans="1:92" ht="9" customHeight="1">
      <c r="B142" s="30"/>
      <c r="C142" s="164"/>
      <c r="D142" s="164"/>
      <c r="E142" s="166"/>
      <c r="F142" s="167"/>
      <c r="G142" s="144"/>
      <c r="H142" s="290"/>
      <c r="I142" s="290"/>
      <c r="J142" s="290"/>
      <c r="K142" s="290"/>
      <c r="L142" s="290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112"/>
      <c r="AK142" s="1"/>
      <c r="AL142" s="1"/>
      <c r="AM142" s="1"/>
      <c r="AN142" s="1"/>
      <c r="AO142" s="1"/>
      <c r="AP142" s="1"/>
      <c r="AQ142" s="1"/>
      <c r="AR142" s="30"/>
      <c r="AS142" s="53"/>
      <c r="AT142" s="53"/>
      <c r="AU142" s="53"/>
      <c r="AV142" s="17"/>
      <c r="AW142" s="17"/>
      <c r="AX142" s="2"/>
      <c r="AY142" s="31"/>
      <c r="BA142" s="23"/>
      <c r="BB142" s="23"/>
      <c r="BC142" s="73"/>
      <c r="BD142" s="113"/>
      <c r="BE142" s="58"/>
      <c r="BF142" s="58"/>
      <c r="BG142" s="58"/>
      <c r="BH142" s="58"/>
      <c r="BI142" s="58"/>
      <c r="BJ142" s="58"/>
    </row>
    <row r="143" spans="1:92" s="25" customFormat="1" ht="24.95" customHeight="1">
      <c r="A143" s="23"/>
      <c r="B143" s="30"/>
      <c r="C143" s="53"/>
      <c r="D143" s="53"/>
      <c r="E143" s="53"/>
      <c r="F143" s="31"/>
      <c r="G143" s="42"/>
      <c r="H143" s="293" t="s">
        <v>290</v>
      </c>
      <c r="I143" s="293"/>
      <c r="J143" s="293"/>
      <c r="K143" s="293"/>
      <c r="L143" s="293"/>
      <c r="M143" s="370" t="s">
        <v>291</v>
      </c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2"/>
      <c r="AJ143" s="112"/>
      <c r="AK143" s="322" t="str">
        <f>REPT("g",(AP143))</f>
        <v/>
      </c>
      <c r="AL143" s="323"/>
      <c r="AM143" s="323"/>
      <c r="AN143" s="324"/>
      <c r="AO143" s="116"/>
      <c r="AP143" s="143"/>
      <c r="AQ143" s="1"/>
      <c r="AR143" s="117"/>
      <c r="AS143" s="2"/>
      <c r="AT143" s="2"/>
      <c r="AU143" s="2"/>
      <c r="AV143" s="2"/>
      <c r="AW143" s="2"/>
      <c r="AX143" s="2"/>
      <c r="AY143" s="31"/>
      <c r="AZ143" s="23"/>
      <c r="BA143" s="39"/>
      <c r="BB143" s="39"/>
      <c r="BC143" s="12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4"/>
      <c r="BO143" s="179"/>
      <c r="BP143" s="180"/>
    </row>
    <row r="144" spans="1:92" s="25" customFormat="1" ht="24.95" customHeight="1">
      <c r="A144" s="23"/>
      <c r="B144" s="30"/>
      <c r="C144" s="53"/>
      <c r="D144" s="61"/>
      <c r="E144" s="61"/>
      <c r="F144" s="31"/>
      <c r="G144" s="114"/>
      <c r="H144" s="293"/>
      <c r="I144" s="293"/>
      <c r="J144" s="293"/>
      <c r="K144" s="293"/>
      <c r="L144" s="293"/>
      <c r="M144" s="462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F144" s="463"/>
      <c r="AG144" s="463"/>
      <c r="AH144" s="463"/>
      <c r="AI144" s="464"/>
      <c r="AJ144" s="112"/>
      <c r="AK144" s="322" t="str">
        <f>REPT("g",(AP144))</f>
        <v/>
      </c>
      <c r="AL144" s="323"/>
      <c r="AM144" s="323"/>
      <c r="AN144" s="324"/>
      <c r="AO144" s="116"/>
      <c r="AP144" s="143"/>
      <c r="AQ144" s="1"/>
      <c r="AR144" s="117"/>
      <c r="AS144" s="2"/>
      <c r="AT144" s="2"/>
      <c r="AU144" s="2"/>
      <c r="AV144" s="2"/>
      <c r="AW144" s="2"/>
      <c r="AX144" s="2"/>
      <c r="AY144" s="31"/>
      <c r="AZ144" s="23"/>
      <c r="BA144" s="39"/>
      <c r="BB144" s="39"/>
      <c r="BC144" s="12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4"/>
      <c r="BO144" s="179"/>
      <c r="BP144" s="180"/>
    </row>
    <row r="145" spans="1:68" s="25" customFormat="1" ht="24.95" customHeight="1">
      <c r="A145" s="23"/>
      <c r="B145" s="30"/>
      <c r="C145" s="53"/>
      <c r="D145" s="61"/>
      <c r="E145" s="61"/>
      <c r="F145" s="31"/>
      <c r="G145" s="114"/>
      <c r="H145" s="293"/>
      <c r="I145" s="293"/>
      <c r="J145" s="293"/>
      <c r="K145" s="293"/>
      <c r="L145" s="293"/>
      <c r="M145" s="370" t="s">
        <v>292</v>
      </c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2"/>
      <c r="AJ145" s="112"/>
      <c r="AK145" s="322" t="str">
        <f>REPT("g",(AP145))</f>
        <v/>
      </c>
      <c r="AL145" s="323"/>
      <c r="AM145" s="323"/>
      <c r="AN145" s="324"/>
      <c r="AO145" s="116"/>
      <c r="AP145" s="143"/>
      <c r="AQ145" s="1"/>
      <c r="AR145" s="117"/>
      <c r="AS145" s="2"/>
      <c r="AT145" s="2"/>
      <c r="AU145" s="2"/>
      <c r="AV145" s="2"/>
      <c r="AW145" s="2"/>
      <c r="AX145" s="2"/>
      <c r="AY145" s="31"/>
      <c r="AZ145" s="23"/>
      <c r="BA145" s="39"/>
      <c r="BB145" s="39"/>
      <c r="BC145" s="12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4"/>
      <c r="BO145" s="179"/>
      <c r="BP145" s="180"/>
    </row>
    <row r="146" spans="1:68" s="25" customFormat="1" ht="44.25" customHeight="1">
      <c r="A146" s="23"/>
      <c r="B146" s="30"/>
      <c r="C146" s="53"/>
      <c r="D146" s="61"/>
      <c r="E146" s="61"/>
      <c r="F146" s="31"/>
      <c r="G146" s="114"/>
      <c r="H146" s="293"/>
      <c r="I146" s="293"/>
      <c r="J146" s="293"/>
      <c r="K146" s="293"/>
      <c r="L146" s="293"/>
      <c r="M146" s="462"/>
      <c r="N146" s="463"/>
      <c r="O146" s="463"/>
      <c r="P146" s="463"/>
      <c r="Q146" s="463"/>
      <c r="R146" s="463"/>
      <c r="S146" s="463"/>
      <c r="T146" s="463"/>
      <c r="U146" s="463"/>
      <c r="V146" s="463"/>
      <c r="W146" s="463"/>
      <c r="X146" s="463"/>
      <c r="Y146" s="463"/>
      <c r="Z146" s="463"/>
      <c r="AA146" s="463"/>
      <c r="AB146" s="463"/>
      <c r="AC146" s="463"/>
      <c r="AD146" s="463"/>
      <c r="AE146" s="463"/>
      <c r="AF146" s="463"/>
      <c r="AG146" s="463"/>
      <c r="AH146" s="463"/>
      <c r="AI146" s="464"/>
      <c r="AJ146" s="112"/>
      <c r="AK146" s="322" t="str">
        <f>REPT("g",(AP146))</f>
        <v/>
      </c>
      <c r="AL146" s="323"/>
      <c r="AM146" s="323"/>
      <c r="AN146" s="324"/>
      <c r="AO146" s="116"/>
      <c r="AP146" s="143"/>
      <c r="AQ146" s="1"/>
      <c r="AR146" s="117"/>
      <c r="AS146" s="2"/>
      <c r="AT146" s="2"/>
      <c r="AU146" s="2"/>
      <c r="AV146" s="2"/>
      <c r="AW146" s="2"/>
      <c r="AX146" s="2"/>
      <c r="AY146" s="31"/>
      <c r="AZ146" s="23"/>
      <c r="BA146" s="39"/>
      <c r="BB146" s="39"/>
      <c r="BC146" s="12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4"/>
      <c r="BO146" s="179"/>
      <c r="BP146" s="180"/>
    </row>
    <row r="147" spans="1:68" s="25" customFormat="1" ht="9.9499999999999993" hidden="1" customHeight="1">
      <c r="A147" s="23"/>
      <c r="B147" s="30"/>
      <c r="C147" s="53"/>
      <c r="D147" s="126"/>
      <c r="E147" s="126"/>
      <c r="F147" s="31"/>
      <c r="G147" s="114"/>
      <c r="H147" s="122"/>
      <c r="I147" s="122"/>
      <c r="J147" s="122"/>
      <c r="K147" s="122"/>
      <c r="L147" s="122"/>
      <c r="M147" s="122"/>
      <c r="N147" s="122"/>
      <c r="O147" s="142"/>
      <c r="P147" s="142"/>
      <c r="Q147" s="142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2"/>
      <c r="AK147" s="11"/>
      <c r="AL147" s="11"/>
      <c r="AM147" s="11"/>
      <c r="AN147" s="11"/>
      <c r="AO147" s="116"/>
      <c r="AP147" s="12"/>
      <c r="AQ147" s="127"/>
      <c r="AR147" s="117"/>
      <c r="AS147" s="2"/>
      <c r="AT147" s="2"/>
      <c r="AU147" s="2"/>
      <c r="AV147" s="2"/>
      <c r="AW147" s="2"/>
      <c r="AX147" s="2"/>
      <c r="AY147" s="31"/>
      <c r="AZ147" s="23"/>
      <c r="BA147" s="39"/>
      <c r="BB147" s="39"/>
      <c r="BC147" s="12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4"/>
      <c r="BO147" s="179"/>
      <c r="BP147" s="180"/>
    </row>
    <row r="148" spans="1:68" s="25" customFormat="1" ht="24.95" hidden="1" customHeight="1">
      <c r="A148" s="23"/>
      <c r="B148" s="30"/>
      <c r="C148" s="53"/>
      <c r="D148" s="53"/>
      <c r="E148" s="53"/>
      <c r="F148" s="31"/>
      <c r="G148" s="42"/>
      <c r="H148" s="329" t="s">
        <v>75</v>
      </c>
      <c r="I148" s="329"/>
      <c r="J148" s="329"/>
      <c r="K148" s="329"/>
      <c r="L148" s="329"/>
      <c r="M148" s="321" t="s">
        <v>76</v>
      </c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1"/>
      <c r="AB148" s="321"/>
      <c r="AC148" s="321"/>
      <c r="AD148" s="321"/>
      <c r="AE148" s="321"/>
      <c r="AF148" s="321"/>
      <c r="AG148" s="321"/>
      <c r="AH148" s="321"/>
      <c r="AI148" s="321"/>
      <c r="AJ148" s="112"/>
      <c r="AK148" s="322" t="str">
        <f>REPT("g",(AP148))</f>
        <v/>
      </c>
      <c r="AL148" s="323"/>
      <c r="AM148" s="323"/>
      <c r="AN148" s="324"/>
      <c r="AO148" s="116"/>
      <c r="AP148" s="143"/>
      <c r="AQ148" s="1"/>
      <c r="AR148" s="117"/>
      <c r="AS148" s="2"/>
      <c r="AT148" s="2"/>
      <c r="AU148" s="2"/>
      <c r="AV148" s="2"/>
      <c r="AW148" s="2"/>
      <c r="AX148" s="2"/>
      <c r="AY148" s="31"/>
      <c r="AZ148" s="23"/>
      <c r="BA148" s="39"/>
      <c r="BB148" s="39"/>
      <c r="BC148" s="12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4"/>
      <c r="BO148" s="179"/>
      <c r="BP148" s="180"/>
    </row>
    <row r="149" spans="1:68" s="25" customFormat="1" ht="24.95" hidden="1" customHeight="1">
      <c r="A149" s="23"/>
      <c r="B149" s="30"/>
      <c r="C149" s="53"/>
      <c r="D149" s="61"/>
      <c r="E149" s="61"/>
      <c r="F149" s="31"/>
      <c r="G149" s="114"/>
      <c r="H149" s="329"/>
      <c r="I149" s="329"/>
      <c r="J149" s="329"/>
      <c r="K149" s="329"/>
      <c r="L149" s="329"/>
      <c r="M149" s="321" t="s">
        <v>76</v>
      </c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112"/>
      <c r="AK149" s="322" t="str">
        <f>REPT("g",(AP149))</f>
        <v/>
      </c>
      <c r="AL149" s="323"/>
      <c r="AM149" s="323"/>
      <c r="AN149" s="324"/>
      <c r="AO149" s="116"/>
      <c r="AP149" s="143"/>
      <c r="AQ149" s="1"/>
      <c r="AR149" s="117"/>
      <c r="AS149" s="2"/>
      <c r="AT149" s="2"/>
      <c r="AU149" s="2"/>
      <c r="AV149" s="2"/>
      <c r="AW149" s="2"/>
      <c r="AX149" s="2"/>
      <c r="AY149" s="31"/>
      <c r="AZ149" s="23"/>
      <c r="BA149" s="39"/>
      <c r="BB149" s="39"/>
      <c r="BC149" s="12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4"/>
      <c r="BO149" s="179"/>
      <c r="BP149" s="180"/>
    </row>
    <row r="150" spans="1:68" s="25" customFormat="1" ht="24.95" hidden="1" customHeight="1">
      <c r="A150" s="23"/>
      <c r="B150" s="30"/>
      <c r="C150" s="53"/>
      <c r="D150" s="61"/>
      <c r="E150" s="61"/>
      <c r="F150" s="31"/>
      <c r="G150" s="114"/>
      <c r="H150" s="329"/>
      <c r="I150" s="329"/>
      <c r="J150" s="329"/>
      <c r="K150" s="329"/>
      <c r="L150" s="329"/>
      <c r="M150" s="321" t="s">
        <v>76</v>
      </c>
      <c r="N150" s="321"/>
      <c r="O150" s="321"/>
      <c r="P150" s="321"/>
      <c r="Q150" s="321"/>
      <c r="R150" s="321"/>
      <c r="S150" s="321"/>
      <c r="T150" s="321"/>
      <c r="U150" s="321"/>
      <c r="V150" s="321"/>
      <c r="W150" s="321"/>
      <c r="X150" s="321"/>
      <c r="Y150" s="321"/>
      <c r="Z150" s="321"/>
      <c r="AA150" s="321"/>
      <c r="AB150" s="321"/>
      <c r="AC150" s="321"/>
      <c r="AD150" s="321"/>
      <c r="AE150" s="321"/>
      <c r="AF150" s="321"/>
      <c r="AG150" s="321"/>
      <c r="AH150" s="321"/>
      <c r="AI150" s="321"/>
      <c r="AJ150" s="112"/>
      <c r="AK150" s="322" t="str">
        <f>REPT("g",(AP150))</f>
        <v/>
      </c>
      <c r="AL150" s="323"/>
      <c r="AM150" s="323"/>
      <c r="AN150" s="324"/>
      <c r="AO150" s="116"/>
      <c r="AP150" s="143"/>
      <c r="AQ150" s="1"/>
      <c r="AR150" s="117"/>
      <c r="AS150" s="2"/>
      <c r="AT150" s="2"/>
      <c r="AU150" s="2"/>
      <c r="AV150" s="2"/>
      <c r="AW150" s="2"/>
      <c r="AX150" s="2"/>
      <c r="AY150" s="31"/>
      <c r="AZ150" s="23"/>
      <c r="BA150" s="39"/>
      <c r="BB150" s="39"/>
      <c r="BC150" s="12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4"/>
      <c r="BO150" s="179"/>
      <c r="BP150" s="180"/>
    </row>
    <row r="151" spans="1:68" s="25" customFormat="1" ht="24.95" hidden="1" customHeight="1">
      <c r="A151" s="23"/>
      <c r="B151" s="30"/>
      <c r="C151" s="53"/>
      <c r="D151" s="61"/>
      <c r="E151" s="61"/>
      <c r="F151" s="31"/>
      <c r="G151" s="114"/>
      <c r="H151" s="329"/>
      <c r="I151" s="329"/>
      <c r="J151" s="329"/>
      <c r="K151" s="329"/>
      <c r="L151" s="329"/>
      <c r="M151" s="321" t="s">
        <v>76</v>
      </c>
      <c r="N151" s="321"/>
      <c r="O151" s="321"/>
      <c r="P151" s="321"/>
      <c r="Q151" s="321"/>
      <c r="R151" s="321"/>
      <c r="S151" s="321"/>
      <c r="T151" s="321"/>
      <c r="U151" s="321"/>
      <c r="V151" s="321"/>
      <c r="W151" s="321"/>
      <c r="X151" s="321"/>
      <c r="Y151" s="321"/>
      <c r="Z151" s="321"/>
      <c r="AA151" s="321"/>
      <c r="AB151" s="321"/>
      <c r="AC151" s="321"/>
      <c r="AD151" s="321"/>
      <c r="AE151" s="321"/>
      <c r="AF151" s="321"/>
      <c r="AG151" s="321"/>
      <c r="AH151" s="321"/>
      <c r="AI151" s="321"/>
      <c r="AJ151" s="112"/>
      <c r="AK151" s="322" t="str">
        <f>REPT("g",(AP151))</f>
        <v/>
      </c>
      <c r="AL151" s="323"/>
      <c r="AM151" s="323"/>
      <c r="AN151" s="324"/>
      <c r="AO151" s="116"/>
      <c r="AP151" s="143"/>
      <c r="AQ151" s="1"/>
      <c r="AR151" s="117"/>
      <c r="AS151" s="2"/>
      <c r="AT151" s="2"/>
      <c r="AU151" s="2"/>
      <c r="AV151" s="2"/>
      <c r="AW151" s="2"/>
      <c r="AX151" s="2"/>
      <c r="AY151" s="31"/>
      <c r="AZ151" s="23"/>
      <c r="BA151" s="39"/>
      <c r="BB151" s="39"/>
      <c r="BC151" s="12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4"/>
      <c r="BO151" s="179"/>
      <c r="BP151" s="180"/>
    </row>
    <row r="152" spans="1:68" s="25" customFormat="1" ht="9.9499999999999993" hidden="1" customHeight="1">
      <c r="A152" s="23"/>
      <c r="B152" s="30"/>
      <c r="C152" s="53"/>
      <c r="D152" s="126"/>
      <c r="E152" s="126"/>
      <c r="F152" s="31"/>
      <c r="G152" s="114"/>
      <c r="H152" s="122"/>
      <c r="I152" s="122"/>
      <c r="J152" s="122"/>
      <c r="K152" s="122"/>
      <c r="L152" s="122"/>
      <c r="M152" s="122"/>
      <c r="N152" s="122"/>
      <c r="O152" s="142"/>
      <c r="P152" s="142"/>
      <c r="Q152" s="142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2"/>
      <c r="AK152" s="11"/>
      <c r="AL152" s="11"/>
      <c r="AM152" s="11"/>
      <c r="AN152" s="11"/>
      <c r="AO152" s="116"/>
      <c r="AP152" s="12"/>
      <c r="AQ152" s="127"/>
      <c r="AR152" s="117"/>
      <c r="AS152" s="2"/>
      <c r="AT152" s="2"/>
      <c r="AU152" s="2"/>
      <c r="AV152" s="2"/>
      <c r="AW152" s="2"/>
      <c r="AX152" s="2"/>
      <c r="AY152" s="31"/>
      <c r="AZ152" s="23"/>
      <c r="BA152" s="39"/>
      <c r="BB152" s="39"/>
      <c r="BC152" s="12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4"/>
      <c r="BO152" s="179"/>
      <c r="BP152" s="180"/>
    </row>
    <row r="153" spans="1:68" s="25" customFormat="1" ht="24.95" hidden="1" customHeight="1">
      <c r="A153" s="23"/>
      <c r="B153" s="30"/>
      <c r="C153" s="53"/>
      <c r="D153" s="53"/>
      <c r="E153" s="53"/>
      <c r="F153" s="31"/>
      <c r="G153" s="42"/>
      <c r="H153" s="329" t="s">
        <v>75</v>
      </c>
      <c r="I153" s="329"/>
      <c r="J153" s="329"/>
      <c r="K153" s="329"/>
      <c r="L153" s="329"/>
      <c r="M153" s="321" t="s">
        <v>76</v>
      </c>
      <c r="N153" s="321"/>
      <c r="O153" s="321"/>
      <c r="P153" s="321"/>
      <c r="Q153" s="321"/>
      <c r="R153" s="321"/>
      <c r="S153" s="321"/>
      <c r="T153" s="321"/>
      <c r="U153" s="321"/>
      <c r="V153" s="321"/>
      <c r="W153" s="321"/>
      <c r="X153" s="321"/>
      <c r="Y153" s="321"/>
      <c r="Z153" s="321"/>
      <c r="AA153" s="321"/>
      <c r="AB153" s="321"/>
      <c r="AC153" s="321"/>
      <c r="AD153" s="321"/>
      <c r="AE153" s="321"/>
      <c r="AF153" s="321"/>
      <c r="AG153" s="321"/>
      <c r="AH153" s="321"/>
      <c r="AI153" s="321"/>
      <c r="AJ153" s="112"/>
      <c r="AK153" s="322" t="str">
        <f>REPT("g",(AP153))</f>
        <v/>
      </c>
      <c r="AL153" s="323"/>
      <c r="AM153" s="323"/>
      <c r="AN153" s="324"/>
      <c r="AO153" s="116"/>
      <c r="AP153" s="143"/>
      <c r="AQ153" s="1"/>
      <c r="AR153" s="117"/>
      <c r="AS153" s="2"/>
      <c r="AT153" s="2"/>
      <c r="AU153" s="2"/>
      <c r="AV153" s="2"/>
      <c r="AW153" s="2"/>
      <c r="AX153" s="2"/>
      <c r="AY153" s="31"/>
      <c r="AZ153" s="23"/>
      <c r="BA153" s="39"/>
      <c r="BB153" s="39"/>
      <c r="BC153" s="12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4"/>
      <c r="BO153" s="179"/>
      <c r="BP153" s="180"/>
    </row>
    <row r="154" spans="1:68" s="25" customFormat="1" ht="24.95" hidden="1" customHeight="1">
      <c r="A154" s="23"/>
      <c r="B154" s="30"/>
      <c r="C154" s="53"/>
      <c r="D154" s="61"/>
      <c r="E154" s="61"/>
      <c r="F154" s="31"/>
      <c r="G154" s="114"/>
      <c r="H154" s="329"/>
      <c r="I154" s="329"/>
      <c r="J154" s="329"/>
      <c r="K154" s="329"/>
      <c r="L154" s="329"/>
      <c r="M154" s="321" t="s">
        <v>76</v>
      </c>
      <c r="N154" s="321"/>
      <c r="O154" s="321"/>
      <c r="P154" s="321"/>
      <c r="Q154" s="321"/>
      <c r="R154" s="321"/>
      <c r="S154" s="321"/>
      <c r="T154" s="321"/>
      <c r="U154" s="321"/>
      <c r="V154" s="321"/>
      <c r="W154" s="321"/>
      <c r="X154" s="321"/>
      <c r="Y154" s="321"/>
      <c r="Z154" s="321"/>
      <c r="AA154" s="321"/>
      <c r="AB154" s="321"/>
      <c r="AC154" s="321"/>
      <c r="AD154" s="321"/>
      <c r="AE154" s="321"/>
      <c r="AF154" s="321"/>
      <c r="AG154" s="321"/>
      <c r="AH154" s="321"/>
      <c r="AI154" s="321"/>
      <c r="AJ154" s="112"/>
      <c r="AK154" s="322" t="str">
        <f>REPT("g",(AP154))</f>
        <v/>
      </c>
      <c r="AL154" s="323"/>
      <c r="AM154" s="323"/>
      <c r="AN154" s="324"/>
      <c r="AO154" s="116"/>
      <c r="AP154" s="143"/>
      <c r="AQ154" s="1"/>
      <c r="AR154" s="117"/>
      <c r="AS154" s="2"/>
      <c r="AT154" s="2"/>
      <c r="AU154" s="2"/>
      <c r="AV154" s="2"/>
      <c r="AW154" s="2"/>
      <c r="AX154" s="2"/>
      <c r="AY154" s="31"/>
      <c r="AZ154" s="23"/>
      <c r="BA154" s="39"/>
      <c r="BB154" s="39"/>
      <c r="BC154" s="12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4"/>
      <c r="BO154" s="179"/>
      <c r="BP154" s="180"/>
    </row>
    <row r="155" spans="1:68" s="25" customFormat="1" ht="24.95" hidden="1" customHeight="1">
      <c r="A155" s="23"/>
      <c r="B155" s="30"/>
      <c r="C155" s="53"/>
      <c r="D155" s="61"/>
      <c r="E155" s="61"/>
      <c r="F155" s="31"/>
      <c r="G155" s="114"/>
      <c r="H155" s="329"/>
      <c r="I155" s="329"/>
      <c r="J155" s="329"/>
      <c r="K155" s="329"/>
      <c r="L155" s="329"/>
      <c r="M155" s="321" t="s">
        <v>76</v>
      </c>
      <c r="N155" s="321"/>
      <c r="O155" s="321"/>
      <c r="P155" s="321"/>
      <c r="Q155" s="321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321"/>
      <c r="AH155" s="321"/>
      <c r="AI155" s="321"/>
      <c r="AJ155" s="112"/>
      <c r="AK155" s="322" t="str">
        <f>REPT("g",(AP155))</f>
        <v/>
      </c>
      <c r="AL155" s="323"/>
      <c r="AM155" s="323"/>
      <c r="AN155" s="324"/>
      <c r="AO155" s="116"/>
      <c r="AP155" s="143"/>
      <c r="AQ155" s="1"/>
      <c r="AR155" s="117"/>
      <c r="AS155" s="2"/>
      <c r="AT155" s="2"/>
      <c r="AU155" s="2"/>
      <c r="AV155" s="2"/>
      <c r="AW155" s="2"/>
      <c r="AX155" s="2"/>
      <c r="AY155" s="31"/>
      <c r="AZ155" s="23"/>
      <c r="BA155" s="39"/>
      <c r="BB155" s="39"/>
      <c r="BC155" s="12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4"/>
      <c r="BO155" s="179"/>
      <c r="BP155" s="180"/>
    </row>
    <row r="156" spans="1:68" s="25" customFormat="1" ht="16.5" hidden="1" customHeight="1">
      <c r="A156" s="23"/>
      <c r="B156" s="30"/>
      <c r="C156" s="53"/>
      <c r="D156" s="61"/>
      <c r="E156" s="61"/>
      <c r="F156" s="31"/>
      <c r="G156" s="114"/>
      <c r="H156" s="329"/>
      <c r="I156" s="329"/>
      <c r="J156" s="329"/>
      <c r="K156" s="329"/>
      <c r="L156" s="329"/>
      <c r="M156" s="321" t="s">
        <v>76</v>
      </c>
      <c r="N156" s="321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321"/>
      <c r="AH156" s="321"/>
      <c r="AI156" s="321"/>
      <c r="AJ156" s="112"/>
      <c r="AK156" s="322" t="str">
        <f>REPT("g",(AP156))</f>
        <v/>
      </c>
      <c r="AL156" s="323"/>
      <c r="AM156" s="323"/>
      <c r="AN156" s="324"/>
      <c r="AO156" s="116"/>
      <c r="AP156" s="143"/>
      <c r="AQ156" s="1"/>
      <c r="AR156" s="117"/>
      <c r="AS156" s="2"/>
      <c r="AT156" s="2"/>
      <c r="AU156" s="2"/>
      <c r="AV156" s="2"/>
      <c r="AW156" s="2"/>
      <c r="AX156" s="2"/>
      <c r="AY156" s="31"/>
      <c r="AZ156" s="23"/>
      <c r="BA156" s="39"/>
      <c r="BB156" s="39"/>
      <c r="BC156" s="12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4"/>
      <c r="BO156" s="179"/>
      <c r="BP156" s="180"/>
    </row>
    <row r="157" spans="1:68" s="25" customFormat="1" ht="9.9499999999999993" customHeight="1">
      <c r="A157" s="23"/>
      <c r="B157" s="30"/>
      <c r="C157" s="53"/>
      <c r="D157" s="126"/>
      <c r="E157" s="126"/>
      <c r="F157" s="31"/>
      <c r="G157" s="114"/>
      <c r="H157" s="122"/>
      <c r="I157" s="122"/>
      <c r="J157" s="122"/>
      <c r="K157" s="122"/>
      <c r="L157" s="122"/>
      <c r="M157" s="122"/>
      <c r="N157" s="122"/>
      <c r="O157" s="142"/>
      <c r="P157" s="142"/>
      <c r="Q157" s="142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2"/>
      <c r="AK157" s="11"/>
      <c r="AL157" s="11"/>
      <c r="AM157" s="11"/>
      <c r="AN157" s="11"/>
      <c r="AO157" s="116"/>
      <c r="AP157" s="12"/>
      <c r="AQ157" s="127"/>
      <c r="AR157" s="117"/>
      <c r="AS157" s="2"/>
      <c r="AT157" s="2"/>
      <c r="AU157" s="2"/>
      <c r="AV157" s="2"/>
      <c r="AW157" s="2"/>
      <c r="AX157" s="2"/>
      <c r="AY157" s="31"/>
      <c r="AZ157" s="23"/>
      <c r="BA157" s="39"/>
      <c r="BB157" s="39"/>
      <c r="BC157" s="12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4"/>
      <c r="BO157" s="179"/>
      <c r="BP157" s="180"/>
    </row>
    <row r="158" spans="1:68" s="25" customFormat="1" ht="18.75" customHeight="1">
      <c r="A158" s="23"/>
      <c r="B158" s="30"/>
      <c r="C158" s="53"/>
      <c r="D158" s="126"/>
      <c r="E158" s="126"/>
      <c r="F158" s="31"/>
      <c r="G158" s="128"/>
      <c r="H158" s="129"/>
      <c r="I158" s="129"/>
      <c r="J158" s="129"/>
      <c r="K158" s="129"/>
      <c r="L158" s="129"/>
      <c r="M158" s="129"/>
      <c r="N158" s="129"/>
      <c r="O158" s="130"/>
      <c r="P158" s="130"/>
      <c r="Q158" s="130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2"/>
      <c r="AK158" s="15"/>
      <c r="AL158" s="15"/>
      <c r="AM158" s="15"/>
      <c r="AN158" s="15"/>
      <c r="AO158" s="133"/>
      <c r="AP158" s="16"/>
      <c r="AQ158" s="134"/>
      <c r="AR158" s="135"/>
      <c r="AS158" s="2"/>
      <c r="AT158" s="2"/>
      <c r="AU158" s="2"/>
      <c r="AV158" s="2"/>
      <c r="AW158" s="2"/>
      <c r="AX158" s="2"/>
      <c r="AY158" s="31"/>
      <c r="AZ158" s="23"/>
      <c r="BA158" s="39"/>
      <c r="BB158" s="39"/>
      <c r="BC158" s="12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4"/>
      <c r="BO158" s="179"/>
      <c r="BP158" s="180"/>
    </row>
    <row r="159" spans="1:68" ht="60" customHeight="1">
      <c r="B159" s="30"/>
      <c r="C159" s="53"/>
      <c r="D159" s="54"/>
      <c r="E159" s="53"/>
      <c r="F159" s="53"/>
      <c r="G159" s="2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312" t="s">
        <v>2</v>
      </c>
      <c r="AN159" s="312"/>
      <c r="AO159" s="55"/>
      <c r="AP159" s="244" t="s">
        <v>44</v>
      </c>
      <c r="AQ159" s="63"/>
      <c r="AR159" s="56"/>
      <c r="AS159" s="56"/>
      <c r="AT159" s="2"/>
      <c r="AU159" s="57"/>
      <c r="AV159" s="2"/>
      <c r="AW159" s="57"/>
      <c r="AX159" s="55"/>
      <c r="AY159" s="52"/>
    </row>
    <row r="160" spans="1:68" ht="20.100000000000001" customHeight="1">
      <c r="B160" s="30"/>
      <c r="C160" s="53"/>
      <c r="D160" s="313" t="s">
        <v>174</v>
      </c>
      <c r="E160" s="313"/>
      <c r="F160" s="59"/>
      <c r="G160" s="367" t="s">
        <v>166</v>
      </c>
      <c r="H160" s="367"/>
      <c r="I160" s="367"/>
      <c r="J160" s="367"/>
      <c r="K160" s="367"/>
      <c r="L160" s="367"/>
      <c r="M160" s="367"/>
      <c r="N160" s="367"/>
      <c r="O160" s="367"/>
      <c r="P160" s="368" t="str">
        <f>IF(D160=Compétences!$H$3,Compétences!$F$3,IF(D160=Compétences!$H$7,Compétences!$F$13,IF(D160=Compétences!$H$8,Compétences!$F$16,IF(D160=Compétences!$H$9,Compétences!$F$19))))</f>
        <v>CC6 - Mettre en service</v>
      </c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  <c r="AC160" s="368"/>
      <c r="AD160" s="368"/>
      <c r="AE160" s="368"/>
      <c r="AF160" s="368"/>
      <c r="AG160" s="368"/>
      <c r="AH160" s="368"/>
      <c r="AI160" s="368"/>
      <c r="AJ160" s="368"/>
      <c r="AK160" s="368"/>
      <c r="AL160" s="369"/>
      <c r="AM160" s="317">
        <f>IFERROR(AVERAGE(J165:J230),"")</f>
        <v>2</v>
      </c>
      <c r="AN160" s="318"/>
      <c r="AO160" s="92"/>
      <c r="AP160" s="325" t="str">
        <f>IFERROR(AVERAGE(H165:H230),"")</f>
        <v/>
      </c>
      <c r="AQ160" s="92"/>
      <c r="AR160" s="60"/>
      <c r="AS160" s="2"/>
      <c r="AT160" s="2"/>
      <c r="AU160" s="2"/>
      <c r="AV160" s="2"/>
      <c r="AW160" s="2"/>
      <c r="AX160" s="2"/>
      <c r="AY160" s="31"/>
      <c r="BA160" s="39"/>
      <c r="BB160" s="39"/>
      <c r="BC160" s="102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4"/>
    </row>
    <row r="161" spans="1:92" ht="19.5" customHeight="1">
      <c r="B161" s="30"/>
      <c r="C161" s="53"/>
      <c r="D161" s="313"/>
      <c r="E161" s="313"/>
      <c r="F161" s="59"/>
      <c r="G161" s="367"/>
      <c r="H161" s="367"/>
      <c r="I161" s="367"/>
      <c r="J161" s="367"/>
      <c r="K161" s="367"/>
      <c r="L161" s="367"/>
      <c r="M161" s="367"/>
      <c r="N161" s="367"/>
      <c r="O161" s="367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  <c r="AC161" s="368"/>
      <c r="AD161" s="368"/>
      <c r="AE161" s="368"/>
      <c r="AF161" s="368"/>
      <c r="AG161" s="368"/>
      <c r="AH161" s="368"/>
      <c r="AI161" s="368"/>
      <c r="AJ161" s="368"/>
      <c r="AK161" s="368"/>
      <c r="AL161" s="369"/>
      <c r="AM161" s="319"/>
      <c r="AN161" s="320"/>
      <c r="AO161" s="92"/>
      <c r="AP161" s="326"/>
      <c r="AQ161" s="92"/>
      <c r="AR161" s="60"/>
      <c r="AS161" s="2"/>
      <c r="AT161" s="2"/>
      <c r="AU161" s="2"/>
      <c r="AV161" s="2"/>
      <c r="AW161" s="2"/>
      <c r="AX161" s="2"/>
      <c r="AY161" s="31"/>
      <c r="BA161" s="39"/>
      <c r="BB161" s="39"/>
      <c r="BC161" s="102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4"/>
    </row>
    <row r="162" spans="1:92" s="33" customFormat="1" ht="12" customHeight="1">
      <c r="B162" s="62"/>
      <c r="C162" s="68"/>
      <c r="D162" s="71"/>
      <c r="E162" s="68"/>
      <c r="F162" s="68"/>
      <c r="G162" s="63"/>
      <c r="H162" s="66"/>
      <c r="I162" s="66"/>
      <c r="J162" s="66"/>
      <c r="K162" s="66"/>
      <c r="L162" s="247"/>
      <c r="M162" s="247"/>
      <c r="N162" s="67"/>
      <c r="O162" s="67"/>
      <c r="P162" s="68"/>
      <c r="Q162" s="247"/>
      <c r="R162" s="247"/>
      <c r="S162" s="247"/>
      <c r="T162" s="247"/>
      <c r="U162" s="327"/>
      <c r="V162" s="327"/>
      <c r="W162" s="327"/>
      <c r="X162" s="247"/>
      <c r="Y162" s="247"/>
      <c r="Z162" s="67"/>
      <c r="AA162" s="327"/>
      <c r="AB162" s="327"/>
      <c r="AC162" s="327"/>
      <c r="AD162" s="328"/>
      <c r="AE162" s="328"/>
      <c r="AF162" s="67"/>
      <c r="AG162" s="67"/>
      <c r="AH162" s="69"/>
      <c r="AI162" s="69"/>
      <c r="AJ162" s="69"/>
      <c r="AK162" s="70"/>
      <c r="AL162" s="70"/>
      <c r="AM162" s="70"/>
      <c r="AN162" s="70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4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</row>
    <row r="163" spans="1:92" ht="19.5" hidden="1" customHeight="1">
      <c r="B163" s="30"/>
      <c r="C163" s="53"/>
      <c r="D163" s="53"/>
      <c r="E163" s="53"/>
      <c r="F163" s="53"/>
      <c r="G163" s="162"/>
      <c r="H163" s="303" t="s">
        <v>44</v>
      </c>
      <c r="I163" s="303"/>
      <c r="J163" s="186" t="s">
        <v>2</v>
      </c>
      <c r="K163" s="304" t="s">
        <v>49</v>
      </c>
      <c r="L163" s="304"/>
      <c r="M163" s="185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2"/>
      <c r="AS163" s="2"/>
      <c r="AT163" s="2"/>
      <c r="AU163" s="2"/>
      <c r="AV163" s="2"/>
      <c r="AW163" s="2"/>
      <c r="AX163" s="2"/>
      <c r="AY163" s="31"/>
    </row>
    <row r="164" spans="1:92" ht="24.75" hidden="1" customHeight="1">
      <c r="B164" s="210"/>
      <c r="C164" s="105"/>
      <c r="D164" s="105"/>
      <c r="E164" s="105"/>
      <c r="F164" s="106"/>
      <c r="G164" s="163"/>
      <c r="H164" s="107"/>
      <c r="I164" s="107"/>
      <c r="J164" s="107"/>
      <c r="K164" s="107"/>
      <c r="L164" s="107"/>
      <c r="M164" s="107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9"/>
      <c r="AI164" s="109"/>
      <c r="AJ164" s="109"/>
      <c r="AK164" s="110"/>
      <c r="AL164" s="110"/>
      <c r="AM164" s="110"/>
      <c r="AN164" s="110"/>
      <c r="AO164" s="111"/>
      <c r="AP164" s="111"/>
      <c r="AQ164" s="111"/>
      <c r="AR164" s="81"/>
      <c r="AS164" s="2"/>
      <c r="AT164" s="2"/>
      <c r="AU164" s="2"/>
      <c r="AV164" s="2"/>
      <c r="AW164" s="2"/>
      <c r="AX164" s="2"/>
      <c r="AY164" s="31"/>
    </row>
    <row r="165" spans="1:92" ht="24.95" hidden="1" customHeight="1">
      <c r="B165" s="30"/>
      <c r="C165" s="305"/>
      <c r="D165" s="305"/>
      <c r="E165" s="165" t="s">
        <v>7</v>
      </c>
      <c r="F165" s="174"/>
      <c r="G165" s="144" t="s">
        <v>41</v>
      </c>
      <c r="H165" s="346" t="str">
        <f>IFERROR(AVERAGE(AP169:AP182),"")</f>
        <v/>
      </c>
      <c r="I165" s="347"/>
      <c r="J165" s="171">
        <v>2</v>
      </c>
      <c r="K165" s="338" t="s">
        <v>129</v>
      </c>
      <c r="L165" s="339"/>
      <c r="M165" s="340" t="str">
        <f>IF(K165=Compétences!$B$3,Compétences!$D$3,IF(K165=Compétences!$B$4,Compétences!$D$4,IF(K165=Compétences!$B$5,Compétences!$D$5,IF(K165=Compétences!$B$6,Compétences!$D$6,IF(K165=Compétences!$B$7,Compétences!$D$7,IF(K165=Compétences!$B$8,Compétences!$D$8,IF(K165=Compétences!$B$9,Données!$D$9,IF(K165=Compétences!$B$10,Compétences!$D$10,IF(K165=Compétences!$B$11,Compétences!$D$11,IF(K165=Compétences!$B$12,Compétences!$D$12,IF(K165=Compétences!$B$13,Compétences!$D$13,IF(K165=Compétences!$B$14,Compétences!$D$14,IF(K165=Compétences!$B$15,Compétences!$D$15,IF(K165=Compétences!$B$16,Compétences!$D$16,IF(K165=Compétences!$B$17,Compétences!$D$17,IF(K165=Compétences!$B$18,Compétences!$D$18,IF(K165=Compétences!$B$19,Compétences!$D$19,IF(K165=Compétences!$B$20,Compétences!$D$20,IF(K165=Compétences!$B$21,Compétences!$D$21,IF(K165=Compétences!$B$22,Compétences!$D$22,IF(K165=Compétences!$B$23,Compétences!$D$23,IF(K165=Compétences!$B$24,Compétences!$D$24,IF(K165=Compétences!$B$25,Compétences!$D$25,IF(K165=Compétences!$B$26,Compétences!$D$26,IF(K165=Compétences!$B$27,Compétences!$D$27,IF(K165=Compétences!$B$28,Compétences!$D$28,IF(K165=Compétences!$B$29,Compétences!$D$29,IF(K165=Compétences!$B$30,Compétences!$D$30,IF(K165=Compétences!$B$31,Compétences!$D$31,IF(K165=Compétences!$B$321,Compétences!$D$32))))))))))))))))))))))))))))))</f>
        <v>Appliquer les mesures de prévention des risques professionnels</v>
      </c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1"/>
      <c r="AF165" s="341"/>
      <c r="AG165" s="341"/>
      <c r="AH165" s="341"/>
      <c r="AI165" s="342"/>
      <c r="AJ165" s="112"/>
      <c r="AK165" s="286" t="s">
        <v>112</v>
      </c>
      <c r="AL165" s="287"/>
      <c r="AM165" s="287"/>
      <c r="AN165" s="288"/>
      <c r="AO165" s="1"/>
      <c r="AP165" s="1"/>
      <c r="AQ165" s="1"/>
      <c r="AR165" s="30"/>
      <c r="AS165" s="53"/>
      <c r="AT165" s="53"/>
      <c r="AU165" s="53"/>
      <c r="AV165" s="17"/>
      <c r="AW165" s="17"/>
      <c r="AX165" s="2"/>
      <c r="AY165" s="31"/>
      <c r="BA165" s="23"/>
      <c r="BB165" s="23"/>
      <c r="BC165" s="73"/>
      <c r="BD165" s="113"/>
      <c r="BE165" s="58"/>
      <c r="BF165" s="58"/>
      <c r="BG165" s="58"/>
      <c r="BH165" s="58"/>
      <c r="BI165" s="58"/>
      <c r="BJ165" s="58"/>
    </row>
    <row r="166" spans="1:92" ht="22.5" hidden="1" customHeight="1">
      <c r="B166" s="30"/>
      <c r="C166" s="164"/>
      <c r="D166" s="164"/>
      <c r="E166" s="166"/>
      <c r="F166" s="167"/>
      <c r="G166" s="144"/>
      <c r="H166" s="168"/>
      <c r="I166" s="168"/>
      <c r="J166" s="169"/>
      <c r="K166" s="170"/>
      <c r="L166" s="170"/>
      <c r="M166" s="343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5"/>
      <c r="AJ166" s="112"/>
      <c r="AK166" s="1"/>
      <c r="AL166" s="1"/>
      <c r="AM166" s="1"/>
      <c r="AN166" s="1"/>
      <c r="AO166" s="1"/>
      <c r="AP166" s="1"/>
      <c r="AQ166" s="1"/>
      <c r="AR166" s="30"/>
      <c r="AS166" s="53"/>
      <c r="AT166" s="53"/>
      <c r="AU166" s="53"/>
      <c r="AV166" s="17"/>
      <c r="AW166" s="17"/>
      <c r="AX166" s="2"/>
      <c r="AY166" s="31"/>
      <c r="BA166" s="23"/>
      <c r="BB166" s="23"/>
      <c r="BC166" s="73"/>
      <c r="BD166" s="113"/>
      <c r="BE166" s="58"/>
      <c r="BF166" s="58"/>
      <c r="BG166" s="58"/>
      <c r="BH166" s="58"/>
      <c r="BI166" s="58"/>
      <c r="BJ166" s="58"/>
    </row>
    <row r="167" spans="1:92" ht="9.75" hidden="1" customHeight="1">
      <c r="B167" s="30"/>
      <c r="C167" s="164"/>
      <c r="D167" s="164"/>
      <c r="E167" s="166"/>
      <c r="F167" s="167"/>
      <c r="G167" s="144"/>
      <c r="H167" s="289"/>
      <c r="I167" s="289"/>
      <c r="J167" s="289"/>
      <c r="K167" s="289"/>
      <c r="L167" s="289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112"/>
      <c r="AK167" s="4" t="s">
        <v>5</v>
      </c>
      <c r="AL167" s="100" t="s">
        <v>6</v>
      </c>
      <c r="AM167" s="101" t="s">
        <v>3</v>
      </c>
      <c r="AN167" s="3" t="s">
        <v>4</v>
      </c>
      <c r="AO167" s="1"/>
      <c r="AP167" s="172"/>
      <c r="AQ167" s="1"/>
      <c r="AR167" s="30"/>
      <c r="AS167" s="53"/>
      <c r="AT167" s="53"/>
      <c r="AU167" s="53"/>
      <c r="AV167" s="17"/>
      <c r="AW167" s="17"/>
      <c r="AX167" s="2"/>
      <c r="AY167" s="31"/>
      <c r="BA167" s="23"/>
      <c r="BB167" s="23"/>
      <c r="BC167" s="73"/>
      <c r="BD167" s="113"/>
      <c r="BE167" s="58"/>
      <c r="BF167" s="58"/>
      <c r="BG167" s="58"/>
      <c r="BH167" s="58"/>
      <c r="BI167" s="58"/>
      <c r="BJ167" s="58"/>
    </row>
    <row r="168" spans="1:92" ht="9" hidden="1" customHeight="1">
      <c r="B168" s="30"/>
      <c r="C168" s="164"/>
      <c r="D168" s="164"/>
      <c r="E168" s="166"/>
      <c r="F168" s="167"/>
      <c r="G168" s="144"/>
      <c r="H168" s="290"/>
      <c r="I168" s="290"/>
      <c r="J168" s="290"/>
      <c r="K168" s="290"/>
      <c r="L168" s="290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112"/>
      <c r="AK168" s="1"/>
      <c r="AL168" s="1"/>
      <c r="AM168" s="1"/>
      <c r="AN168" s="1"/>
      <c r="AO168" s="1"/>
      <c r="AP168" s="1"/>
      <c r="AQ168" s="1"/>
      <c r="AR168" s="30"/>
      <c r="AS168" s="53"/>
      <c r="AT168" s="53"/>
      <c r="AU168" s="53"/>
      <c r="AV168" s="17"/>
      <c r="AW168" s="17"/>
      <c r="AX168" s="2"/>
      <c r="AY168" s="31"/>
      <c r="BA168" s="23"/>
      <c r="BB168" s="23"/>
      <c r="BC168" s="73"/>
      <c r="BD168" s="113"/>
      <c r="BE168" s="58"/>
      <c r="BF168" s="58"/>
      <c r="BG168" s="58"/>
      <c r="BH168" s="58"/>
      <c r="BI168" s="58"/>
      <c r="BJ168" s="58"/>
    </row>
    <row r="169" spans="1:92" s="25" customFormat="1" ht="24.95" hidden="1" customHeight="1">
      <c r="A169" s="23"/>
      <c r="B169" s="30"/>
      <c r="C169" s="53"/>
      <c r="D169" s="58"/>
      <c r="E169" s="58"/>
      <c r="F169" s="31"/>
      <c r="G169" s="42"/>
      <c r="H169" s="293" t="s">
        <v>249</v>
      </c>
      <c r="I169" s="293"/>
      <c r="J169" s="293"/>
      <c r="K169" s="293"/>
      <c r="L169" s="293"/>
      <c r="M169" s="408" t="s">
        <v>278</v>
      </c>
      <c r="N169" s="409"/>
      <c r="O169" s="409"/>
      <c r="P169" s="409"/>
      <c r="Q169" s="409"/>
      <c r="R169" s="409"/>
      <c r="S169" s="409"/>
      <c r="T169" s="409"/>
      <c r="U169" s="409"/>
      <c r="V169" s="409"/>
      <c r="W169" s="409"/>
      <c r="X169" s="409"/>
      <c r="Y169" s="409"/>
      <c r="Z169" s="409"/>
      <c r="AA169" s="409"/>
      <c r="AB169" s="409"/>
      <c r="AC169" s="409"/>
      <c r="AD169" s="409"/>
      <c r="AE169" s="409"/>
      <c r="AF169" s="409"/>
      <c r="AG169" s="409"/>
      <c r="AH169" s="409"/>
      <c r="AI169" s="410"/>
      <c r="AJ169" s="112"/>
      <c r="AK169" s="322" t="str">
        <f>REPT("g",(AP169))</f>
        <v/>
      </c>
      <c r="AL169" s="323"/>
      <c r="AM169" s="323"/>
      <c r="AN169" s="324"/>
      <c r="AO169" s="116"/>
      <c r="AP169" s="143"/>
      <c r="AQ169" s="1"/>
      <c r="AR169" s="117"/>
      <c r="AS169" s="2"/>
      <c r="AT169" s="2"/>
      <c r="AU169" s="2"/>
      <c r="AV169" s="2"/>
      <c r="AW169" s="2"/>
      <c r="AX169" s="2"/>
      <c r="AY169" s="31"/>
      <c r="AZ169" s="23"/>
      <c r="BA169" s="39"/>
      <c r="BB169" s="39"/>
      <c r="BC169" s="118"/>
      <c r="BD169" s="119"/>
      <c r="BE169" s="354"/>
      <c r="BF169" s="354"/>
      <c r="BG169" s="354"/>
      <c r="BH169" s="354"/>
      <c r="BI169" s="250"/>
      <c r="BJ169" s="121"/>
      <c r="BK169" s="103"/>
      <c r="BL169" s="103"/>
      <c r="BM169" s="103"/>
      <c r="BN169" s="104"/>
      <c r="BO169" s="179"/>
      <c r="BP169" s="180"/>
    </row>
    <row r="170" spans="1:92" s="25" customFormat="1" ht="24.75" hidden="1" customHeight="1">
      <c r="A170" s="23"/>
      <c r="B170" s="30"/>
      <c r="C170" s="53"/>
      <c r="D170" s="173"/>
      <c r="E170" s="58"/>
      <c r="F170" s="31"/>
      <c r="G170" s="114"/>
      <c r="H170" s="293"/>
      <c r="I170" s="293"/>
      <c r="J170" s="293"/>
      <c r="K170" s="293"/>
      <c r="L170" s="293"/>
      <c r="M170" s="411"/>
      <c r="N170" s="412"/>
      <c r="O170" s="412"/>
      <c r="P170" s="412"/>
      <c r="Q170" s="412"/>
      <c r="R170" s="412"/>
      <c r="S170" s="412"/>
      <c r="T170" s="412"/>
      <c r="U170" s="412"/>
      <c r="V170" s="412"/>
      <c r="W170" s="412"/>
      <c r="X170" s="412"/>
      <c r="Y170" s="412"/>
      <c r="Z170" s="412"/>
      <c r="AA170" s="412"/>
      <c r="AB170" s="412"/>
      <c r="AC170" s="412"/>
      <c r="AD170" s="412"/>
      <c r="AE170" s="412"/>
      <c r="AF170" s="412"/>
      <c r="AG170" s="412"/>
      <c r="AH170" s="412"/>
      <c r="AI170" s="413"/>
      <c r="AJ170" s="112"/>
      <c r="AK170" s="322" t="str">
        <f>REPT("g",(AP170))</f>
        <v/>
      </c>
      <c r="AL170" s="323"/>
      <c r="AM170" s="323"/>
      <c r="AN170" s="324"/>
      <c r="AO170" s="116"/>
      <c r="AP170" s="143"/>
      <c r="AQ170" s="1"/>
      <c r="AR170" s="117"/>
      <c r="AS170" s="2"/>
      <c r="AT170" s="2"/>
      <c r="AU170" s="2"/>
      <c r="AV170" s="2"/>
      <c r="AW170" s="2"/>
      <c r="AX170" s="2"/>
      <c r="AY170" s="31"/>
      <c r="AZ170" s="23"/>
      <c r="BA170" s="39"/>
      <c r="BB170" s="39"/>
      <c r="BC170" s="118"/>
      <c r="BD170" s="119"/>
      <c r="BE170" s="119"/>
      <c r="BF170" s="119"/>
      <c r="BG170" s="119"/>
      <c r="BH170" s="119"/>
      <c r="BI170" s="119"/>
      <c r="BJ170" s="119"/>
      <c r="BK170" s="103"/>
      <c r="BL170" s="103"/>
      <c r="BM170" s="103"/>
      <c r="BN170" s="104"/>
      <c r="BO170" s="179"/>
      <c r="BP170" s="180"/>
    </row>
    <row r="171" spans="1:92" s="25" customFormat="1" ht="24.75" hidden="1" customHeight="1">
      <c r="A171" s="23"/>
      <c r="B171" s="30"/>
      <c r="C171" s="53"/>
      <c r="D171" s="58"/>
      <c r="E171" s="58"/>
      <c r="F171" s="31"/>
      <c r="G171" s="114"/>
      <c r="H171" s="293"/>
      <c r="I171" s="293"/>
      <c r="J171" s="293"/>
      <c r="K171" s="293"/>
      <c r="L171" s="293"/>
      <c r="M171" s="408" t="s">
        <v>279</v>
      </c>
      <c r="N171" s="409"/>
      <c r="O171" s="409"/>
      <c r="P171" s="409"/>
      <c r="Q171" s="409"/>
      <c r="R171" s="409"/>
      <c r="S171" s="409"/>
      <c r="T171" s="409"/>
      <c r="U171" s="409"/>
      <c r="V171" s="409"/>
      <c r="W171" s="409"/>
      <c r="X171" s="409"/>
      <c r="Y171" s="409"/>
      <c r="Z171" s="409"/>
      <c r="AA171" s="409"/>
      <c r="AB171" s="409"/>
      <c r="AC171" s="409"/>
      <c r="AD171" s="409"/>
      <c r="AE171" s="409"/>
      <c r="AF171" s="409"/>
      <c r="AG171" s="409"/>
      <c r="AH171" s="409"/>
      <c r="AI171" s="410"/>
      <c r="AJ171" s="112"/>
      <c r="AK171" s="322" t="str">
        <f>REPT("g",(AP171))</f>
        <v/>
      </c>
      <c r="AL171" s="323"/>
      <c r="AM171" s="323"/>
      <c r="AN171" s="324"/>
      <c r="AO171" s="116"/>
      <c r="AP171" s="143"/>
      <c r="AQ171" s="1"/>
      <c r="AR171" s="117"/>
      <c r="AS171" s="2"/>
      <c r="AT171" s="2"/>
      <c r="AU171" s="2"/>
      <c r="AV171" s="2"/>
      <c r="AW171" s="2"/>
      <c r="AX171" s="2"/>
      <c r="AY171" s="31"/>
      <c r="AZ171" s="23"/>
      <c r="BA171" s="39"/>
      <c r="BB171" s="39"/>
      <c r="BC171" s="12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4"/>
      <c r="BO171" s="179"/>
      <c r="BP171" s="180"/>
    </row>
    <row r="172" spans="1:92" s="25" customFormat="1" ht="24.75" hidden="1" customHeight="1">
      <c r="A172" s="23"/>
      <c r="B172" s="30"/>
      <c r="C172" s="53"/>
      <c r="D172" s="61"/>
      <c r="E172" s="61"/>
      <c r="F172" s="31"/>
      <c r="G172" s="114"/>
      <c r="H172" s="293"/>
      <c r="I172" s="293"/>
      <c r="J172" s="293"/>
      <c r="K172" s="293"/>
      <c r="L172" s="293"/>
      <c r="M172" s="411"/>
      <c r="N172" s="412"/>
      <c r="O172" s="412"/>
      <c r="P172" s="412"/>
      <c r="Q172" s="412"/>
      <c r="R172" s="412"/>
      <c r="S172" s="412"/>
      <c r="T172" s="412"/>
      <c r="U172" s="412"/>
      <c r="V172" s="412"/>
      <c r="W172" s="412"/>
      <c r="X172" s="412"/>
      <c r="Y172" s="412"/>
      <c r="Z172" s="412"/>
      <c r="AA172" s="412"/>
      <c r="AB172" s="412"/>
      <c r="AC172" s="412"/>
      <c r="AD172" s="412"/>
      <c r="AE172" s="412"/>
      <c r="AF172" s="412"/>
      <c r="AG172" s="412"/>
      <c r="AH172" s="412"/>
      <c r="AI172" s="413"/>
      <c r="AJ172" s="112"/>
      <c r="AK172" s="322" t="str">
        <f>REPT("g",(AP172))</f>
        <v/>
      </c>
      <c r="AL172" s="323"/>
      <c r="AM172" s="323"/>
      <c r="AN172" s="324"/>
      <c r="AO172" s="116"/>
      <c r="AP172" s="143"/>
      <c r="AQ172" s="1"/>
      <c r="AR172" s="117"/>
      <c r="AS172" s="2"/>
      <c r="AT172" s="2"/>
      <c r="AU172" s="2"/>
      <c r="AV172" s="2"/>
      <c r="AW172" s="2"/>
      <c r="AX172" s="2"/>
      <c r="AY172" s="31"/>
      <c r="AZ172" s="23"/>
      <c r="BA172" s="39"/>
      <c r="BB172" s="39"/>
      <c r="BC172" s="12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4"/>
      <c r="BO172" s="179"/>
      <c r="BP172" s="180"/>
    </row>
    <row r="173" spans="1:92" s="25" customFormat="1" ht="9.9499999999999993" hidden="1" customHeight="1">
      <c r="A173" s="23"/>
      <c r="B173" s="30"/>
      <c r="C173" s="53"/>
      <c r="D173" s="126"/>
      <c r="E173" s="126"/>
      <c r="F173" s="31"/>
      <c r="G173" s="114"/>
      <c r="H173" s="122"/>
      <c r="I173" s="122"/>
      <c r="J173" s="122"/>
      <c r="K173" s="122"/>
      <c r="L173" s="122"/>
      <c r="M173" s="122"/>
      <c r="N173" s="122"/>
      <c r="O173" s="142"/>
      <c r="P173" s="142"/>
      <c r="Q173" s="142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2"/>
      <c r="AK173" s="11"/>
      <c r="AL173" s="11"/>
      <c r="AM173" s="11"/>
      <c r="AN173" s="11"/>
      <c r="AO173" s="116"/>
      <c r="AP173" s="12"/>
      <c r="AQ173" s="127"/>
      <c r="AR173" s="117"/>
      <c r="AS173" s="2"/>
      <c r="AT173" s="2"/>
      <c r="AU173" s="2"/>
      <c r="AV173" s="2"/>
      <c r="AW173" s="2"/>
      <c r="AX173" s="2"/>
      <c r="AY173" s="31"/>
      <c r="AZ173" s="23"/>
      <c r="BA173" s="39"/>
      <c r="BB173" s="39"/>
      <c r="BC173" s="12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4"/>
      <c r="BO173" s="179"/>
      <c r="BP173" s="180"/>
    </row>
    <row r="174" spans="1:92" s="25" customFormat="1" ht="24.95" hidden="1" customHeight="1">
      <c r="A174" s="23"/>
      <c r="B174" s="30"/>
      <c r="C174" s="53"/>
      <c r="D174" s="53"/>
      <c r="E174" s="53"/>
      <c r="F174" s="31"/>
      <c r="G174" s="42"/>
      <c r="H174" s="329" t="s">
        <v>75</v>
      </c>
      <c r="I174" s="329"/>
      <c r="J174" s="329"/>
      <c r="K174" s="329"/>
      <c r="L174" s="329"/>
      <c r="M174" s="321" t="s">
        <v>76</v>
      </c>
      <c r="N174" s="321"/>
      <c r="O174" s="321"/>
      <c r="P174" s="321"/>
      <c r="Q174" s="321"/>
      <c r="R174" s="321"/>
      <c r="S174" s="321"/>
      <c r="T174" s="321"/>
      <c r="U174" s="321"/>
      <c r="V174" s="321"/>
      <c r="W174" s="321"/>
      <c r="X174" s="321"/>
      <c r="Y174" s="321"/>
      <c r="Z174" s="321"/>
      <c r="AA174" s="321"/>
      <c r="AB174" s="321"/>
      <c r="AC174" s="321"/>
      <c r="AD174" s="321"/>
      <c r="AE174" s="321"/>
      <c r="AF174" s="321"/>
      <c r="AG174" s="321"/>
      <c r="AH174" s="321"/>
      <c r="AI174" s="321"/>
      <c r="AJ174" s="112"/>
      <c r="AK174" s="322" t="str">
        <f>REPT("g",(AP174))</f>
        <v/>
      </c>
      <c r="AL174" s="323"/>
      <c r="AM174" s="323"/>
      <c r="AN174" s="324"/>
      <c r="AO174" s="116"/>
      <c r="AP174" s="143"/>
      <c r="AQ174" s="1"/>
      <c r="AR174" s="117"/>
      <c r="AS174" s="2"/>
      <c r="AT174" s="2"/>
      <c r="AU174" s="2"/>
      <c r="AV174" s="2"/>
      <c r="AW174" s="2"/>
      <c r="AX174" s="2"/>
      <c r="AY174" s="31"/>
      <c r="AZ174" s="23"/>
      <c r="BA174" s="39"/>
      <c r="BB174" s="39"/>
      <c r="BC174" s="12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4"/>
      <c r="BO174" s="179"/>
      <c r="BP174" s="180"/>
    </row>
    <row r="175" spans="1:92" s="25" customFormat="1" ht="24.95" hidden="1" customHeight="1">
      <c r="A175" s="23"/>
      <c r="B175" s="30"/>
      <c r="C175" s="53"/>
      <c r="D175" s="61"/>
      <c r="E175" s="61"/>
      <c r="F175" s="31"/>
      <c r="G175" s="114"/>
      <c r="H175" s="329"/>
      <c r="I175" s="329"/>
      <c r="J175" s="329"/>
      <c r="K175" s="329"/>
      <c r="L175" s="329"/>
      <c r="M175" s="321" t="s">
        <v>76</v>
      </c>
      <c r="N175" s="321"/>
      <c r="O175" s="321"/>
      <c r="P175" s="321"/>
      <c r="Q175" s="321"/>
      <c r="R175" s="321"/>
      <c r="S175" s="321"/>
      <c r="T175" s="321"/>
      <c r="U175" s="321"/>
      <c r="V175" s="321"/>
      <c r="W175" s="321"/>
      <c r="X175" s="321"/>
      <c r="Y175" s="321"/>
      <c r="Z175" s="321"/>
      <c r="AA175" s="321"/>
      <c r="AB175" s="321"/>
      <c r="AC175" s="321"/>
      <c r="AD175" s="321"/>
      <c r="AE175" s="321"/>
      <c r="AF175" s="321"/>
      <c r="AG175" s="321"/>
      <c r="AH175" s="321"/>
      <c r="AI175" s="321"/>
      <c r="AJ175" s="112"/>
      <c r="AK175" s="322" t="str">
        <f>REPT("g",(AP175))</f>
        <v/>
      </c>
      <c r="AL175" s="323"/>
      <c r="AM175" s="323"/>
      <c r="AN175" s="324"/>
      <c r="AO175" s="116"/>
      <c r="AP175" s="143"/>
      <c r="AQ175" s="1"/>
      <c r="AR175" s="117"/>
      <c r="AS175" s="2"/>
      <c r="AT175" s="2"/>
      <c r="AU175" s="2"/>
      <c r="AV175" s="2"/>
      <c r="AW175" s="2"/>
      <c r="AX175" s="2"/>
      <c r="AY175" s="31"/>
      <c r="AZ175" s="23"/>
      <c r="BA175" s="39"/>
      <c r="BB175" s="39"/>
      <c r="BC175" s="12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4"/>
      <c r="BO175" s="179"/>
      <c r="BP175" s="180"/>
    </row>
    <row r="176" spans="1:92" s="25" customFormat="1" ht="24.95" hidden="1" customHeight="1">
      <c r="A176" s="23"/>
      <c r="B176" s="30"/>
      <c r="C176" s="53"/>
      <c r="D176" s="61"/>
      <c r="E176" s="61"/>
      <c r="F176" s="31"/>
      <c r="G176" s="114"/>
      <c r="H176" s="329"/>
      <c r="I176" s="329"/>
      <c r="J176" s="329"/>
      <c r="K176" s="329"/>
      <c r="L176" s="329"/>
      <c r="M176" s="321" t="s">
        <v>76</v>
      </c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  <c r="Y176" s="321"/>
      <c r="Z176" s="321"/>
      <c r="AA176" s="321"/>
      <c r="AB176" s="321"/>
      <c r="AC176" s="321"/>
      <c r="AD176" s="321"/>
      <c r="AE176" s="321"/>
      <c r="AF176" s="321"/>
      <c r="AG176" s="321"/>
      <c r="AH176" s="321"/>
      <c r="AI176" s="321"/>
      <c r="AJ176" s="112"/>
      <c r="AK176" s="322" t="str">
        <f>REPT("g",(AP176))</f>
        <v/>
      </c>
      <c r="AL176" s="323"/>
      <c r="AM176" s="323"/>
      <c r="AN176" s="324"/>
      <c r="AO176" s="116"/>
      <c r="AP176" s="143"/>
      <c r="AQ176" s="1"/>
      <c r="AR176" s="117"/>
      <c r="AS176" s="2"/>
      <c r="AT176" s="2"/>
      <c r="AU176" s="2"/>
      <c r="AV176" s="2"/>
      <c r="AW176" s="2"/>
      <c r="AX176" s="2"/>
      <c r="AY176" s="31"/>
      <c r="AZ176" s="23"/>
      <c r="BA176" s="39"/>
      <c r="BB176" s="39"/>
      <c r="BC176" s="12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4"/>
      <c r="BO176" s="179"/>
      <c r="BP176" s="180"/>
    </row>
    <row r="177" spans="1:68" s="25" customFormat="1" ht="24.95" hidden="1" customHeight="1">
      <c r="A177" s="23"/>
      <c r="B177" s="30"/>
      <c r="C177" s="53"/>
      <c r="D177" s="61"/>
      <c r="E177" s="61"/>
      <c r="F177" s="31"/>
      <c r="G177" s="114"/>
      <c r="H177" s="329"/>
      <c r="I177" s="329"/>
      <c r="J177" s="329"/>
      <c r="K177" s="329"/>
      <c r="L177" s="329"/>
      <c r="M177" s="321" t="s">
        <v>76</v>
      </c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21"/>
      <c r="AC177" s="321"/>
      <c r="AD177" s="321"/>
      <c r="AE177" s="321"/>
      <c r="AF177" s="321"/>
      <c r="AG177" s="321"/>
      <c r="AH177" s="321"/>
      <c r="AI177" s="321"/>
      <c r="AJ177" s="112"/>
      <c r="AK177" s="322" t="str">
        <f>REPT("g",(AP177))</f>
        <v/>
      </c>
      <c r="AL177" s="323"/>
      <c r="AM177" s="323"/>
      <c r="AN177" s="324"/>
      <c r="AO177" s="116"/>
      <c r="AP177" s="143"/>
      <c r="AQ177" s="1"/>
      <c r="AR177" s="117"/>
      <c r="AS177" s="2"/>
      <c r="AT177" s="2"/>
      <c r="AU177" s="2"/>
      <c r="AV177" s="2"/>
      <c r="AW177" s="2"/>
      <c r="AX177" s="2"/>
      <c r="AY177" s="31"/>
      <c r="AZ177" s="23"/>
      <c r="BA177" s="39"/>
      <c r="BB177" s="39"/>
      <c r="BC177" s="12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4"/>
      <c r="BO177" s="179"/>
      <c r="BP177" s="180"/>
    </row>
    <row r="178" spans="1:68" s="25" customFormat="1" ht="9.9499999999999993" hidden="1" customHeight="1">
      <c r="A178" s="23"/>
      <c r="B178" s="30"/>
      <c r="C178" s="53"/>
      <c r="D178" s="126"/>
      <c r="E178" s="126"/>
      <c r="F178" s="31"/>
      <c r="G178" s="114"/>
      <c r="H178" s="122"/>
      <c r="I178" s="122"/>
      <c r="J178" s="122"/>
      <c r="K178" s="122"/>
      <c r="L178" s="122"/>
      <c r="M178" s="122"/>
      <c r="N178" s="122"/>
      <c r="O178" s="142"/>
      <c r="P178" s="142"/>
      <c r="Q178" s="142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2"/>
      <c r="AK178" s="11"/>
      <c r="AL178" s="11"/>
      <c r="AM178" s="11"/>
      <c r="AN178" s="11"/>
      <c r="AO178" s="116"/>
      <c r="AP178" s="12"/>
      <c r="AQ178" s="127"/>
      <c r="AR178" s="117"/>
      <c r="AS178" s="2"/>
      <c r="AT178" s="2"/>
      <c r="AU178" s="2"/>
      <c r="AV178" s="2"/>
      <c r="AW178" s="2"/>
      <c r="AX178" s="2"/>
      <c r="AY178" s="31"/>
      <c r="AZ178" s="23"/>
      <c r="BA178" s="39"/>
      <c r="BB178" s="39"/>
      <c r="BC178" s="12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4"/>
      <c r="BO178" s="179"/>
      <c r="BP178" s="180"/>
    </row>
    <row r="179" spans="1:68" s="25" customFormat="1" ht="24.95" hidden="1" customHeight="1">
      <c r="A179" s="23"/>
      <c r="B179" s="30"/>
      <c r="C179" s="53"/>
      <c r="D179" s="53"/>
      <c r="E179" s="53"/>
      <c r="F179" s="31"/>
      <c r="G179" s="42"/>
      <c r="H179" s="329" t="s">
        <v>75</v>
      </c>
      <c r="I179" s="329"/>
      <c r="J179" s="329"/>
      <c r="K179" s="329"/>
      <c r="L179" s="329"/>
      <c r="M179" s="321" t="s">
        <v>76</v>
      </c>
      <c r="N179" s="321"/>
      <c r="O179" s="321"/>
      <c r="P179" s="321"/>
      <c r="Q179" s="321"/>
      <c r="R179" s="321"/>
      <c r="S179" s="321"/>
      <c r="T179" s="321"/>
      <c r="U179" s="321"/>
      <c r="V179" s="321"/>
      <c r="W179" s="321"/>
      <c r="X179" s="321"/>
      <c r="Y179" s="321"/>
      <c r="Z179" s="321"/>
      <c r="AA179" s="321"/>
      <c r="AB179" s="321"/>
      <c r="AC179" s="321"/>
      <c r="AD179" s="321"/>
      <c r="AE179" s="321"/>
      <c r="AF179" s="321"/>
      <c r="AG179" s="321"/>
      <c r="AH179" s="321"/>
      <c r="AI179" s="321"/>
      <c r="AJ179" s="112"/>
      <c r="AK179" s="322" t="str">
        <f>REPT("g",(AP179))</f>
        <v/>
      </c>
      <c r="AL179" s="323"/>
      <c r="AM179" s="323"/>
      <c r="AN179" s="324"/>
      <c r="AO179" s="116"/>
      <c r="AP179" s="143"/>
      <c r="AQ179" s="1"/>
      <c r="AR179" s="117"/>
      <c r="AS179" s="2"/>
      <c r="AT179" s="2"/>
      <c r="AU179" s="2"/>
      <c r="AV179" s="2"/>
      <c r="AW179" s="2"/>
      <c r="AX179" s="2"/>
      <c r="AY179" s="31"/>
      <c r="AZ179" s="23"/>
      <c r="BA179" s="39"/>
      <c r="BB179" s="39"/>
      <c r="BC179" s="12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4"/>
      <c r="BO179" s="179"/>
      <c r="BP179" s="180"/>
    </row>
    <row r="180" spans="1:68" s="25" customFormat="1" ht="24.95" hidden="1" customHeight="1">
      <c r="A180" s="23"/>
      <c r="B180" s="30"/>
      <c r="C180" s="53"/>
      <c r="D180" s="61"/>
      <c r="E180" s="61"/>
      <c r="F180" s="31"/>
      <c r="G180" s="114"/>
      <c r="H180" s="329"/>
      <c r="I180" s="329"/>
      <c r="J180" s="329"/>
      <c r="K180" s="329"/>
      <c r="L180" s="329"/>
      <c r="M180" s="321" t="s">
        <v>76</v>
      </c>
      <c r="N180" s="321"/>
      <c r="O180" s="321"/>
      <c r="P180" s="321"/>
      <c r="Q180" s="321"/>
      <c r="R180" s="321"/>
      <c r="S180" s="321"/>
      <c r="T180" s="321"/>
      <c r="U180" s="321"/>
      <c r="V180" s="321"/>
      <c r="W180" s="321"/>
      <c r="X180" s="321"/>
      <c r="Y180" s="321"/>
      <c r="Z180" s="321"/>
      <c r="AA180" s="321"/>
      <c r="AB180" s="321"/>
      <c r="AC180" s="321"/>
      <c r="AD180" s="321"/>
      <c r="AE180" s="321"/>
      <c r="AF180" s="321"/>
      <c r="AG180" s="321"/>
      <c r="AH180" s="321"/>
      <c r="AI180" s="321"/>
      <c r="AJ180" s="112"/>
      <c r="AK180" s="322" t="str">
        <f>REPT("g",(AP180))</f>
        <v/>
      </c>
      <c r="AL180" s="323"/>
      <c r="AM180" s="323"/>
      <c r="AN180" s="324"/>
      <c r="AO180" s="116"/>
      <c r="AP180" s="143"/>
      <c r="AQ180" s="1"/>
      <c r="AR180" s="117"/>
      <c r="AS180" s="2"/>
      <c r="AT180" s="2"/>
      <c r="AU180" s="2"/>
      <c r="AV180" s="2"/>
      <c r="AW180" s="2"/>
      <c r="AX180" s="2"/>
      <c r="AY180" s="31"/>
      <c r="AZ180" s="23"/>
      <c r="BA180" s="39"/>
      <c r="BB180" s="39"/>
      <c r="BC180" s="12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4"/>
      <c r="BO180" s="179"/>
      <c r="BP180" s="180"/>
    </row>
    <row r="181" spans="1:68" s="25" customFormat="1" ht="24.95" hidden="1" customHeight="1">
      <c r="A181" s="23"/>
      <c r="B181" s="30"/>
      <c r="C181" s="53"/>
      <c r="D181" s="61"/>
      <c r="E181" s="61"/>
      <c r="F181" s="31"/>
      <c r="G181" s="114"/>
      <c r="H181" s="329"/>
      <c r="I181" s="329"/>
      <c r="J181" s="329"/>
      <c r="K181" s="329"/>
      <c r="L181" s="329"/>
      <c r="M181" s="321" t="s">
        <v>76</v>
      </c>
      <c r="N181" s="321"/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  <c r="Y181" s="321"/>
      <c r="Z181" s="321"/>
      <c r="AA181" s="321"/>
      <c r="AB181" s="321"/>
      <c r="AC181" s="321"/>
      <c r="AD181" s="321"/>
      <c r="AE181" s="321"/>
      <c r="AF181" s="321"/>
      <c r="AG181" s="321"/>
      <c r="AH181" s="321"/>
      <c r="AI181" s="321"/>
      <c r="AJ181" s="112"/>
      <c r="AK181" s="322" t="str">
        <f>REPT("g",(AP181))</f>
        <v/>
      </c>
      <c r="AL181" s="323"/>
      <c r="AM181" s="323"/>
      <c r="AN181" s="324"/>
      <c r="AO181" s="116"/>
      <c r="AP181" s="143"/>
      <c r="AQ181" s="1"/>
      <c r="AR181" s="117"/>
      <c r="AS181" s="2"/>
      <c r="AT181" s="2"/>
      <c r="AU181" s="2"/>
      <c r="AV181" s="2"/>
      <c r="AW181" s="2"/>
      <c r="AX181" s="2"/>
      <c r="AY181" s="31"/>
      <c r="AZ181" s="23"/>
      <c r="BA181" s="39"/>
      <c r="BB181" s="39"/>
      <c r="BC181" s="12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4"/>
      <c r="BO181" s="179"/>
      <c r="BP181" s="180"/>
    </row>
    <row r="182" spans="1:68" s="25" customFormat="1" ht="24.95" hidden="1" customHeight="1">
      <c r="A182" s="23"/>
      <c r="B182" s="30"/>
      <c r="C182" s="53"/>
      <c r="D182" s="61"/>
      <c r="E182" s="61"/>
      <c r="F182" s="31"/>
      <c r="G182" s="114"/>
      <c r="H182" s="329"/>
      <c r="I182" s="329"/>
      <c r="J182" s="329"/>
      <c r="K182" s="329"/>
      <c r="L182" s="329"/>
      <c r="M182" s="321" t="s">
        <v>76</v>
      </c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321"/>
      <c r="AE182" s="321"/>
      <c r="AF182" s="321"/>
      <c r="AG182" s="321"/>
      <c r="AH182" s="321"/>
      <c r="AI182" s="321"/>
      <c r="AJ182" s="112"/>
      <c r="AK182" s="322" t="str">
        <f>REPT("g",(AP182))</f>
        <v/>
      </c>
      <c r="AL182" s="323"/>
      <c r="AM182" s="323"/>
      <c r="AN182" s="324"/>
      <c r="AO182" s="116"/>
      <c r="AP182" s="143"/>
      <c r="AQ182" s="1"/>
      <c r="AR182" s="117"/>
      <c r="AS182" s="2"/>
      <c r="AT182" s="2"/>
      <c r="AU182" s="2"/>
      <c r="AV182" s="2"/>
      <c r="AW182" s="2"/>
      <c r="AX182" s="2"/>
      <c r="AY182" s="31"/>
      <c r="AZ182" s="23"/>
      <c r="BA182" s="39"/>
      <c r="BB182" s="39"/>
      <c r="BC182" s="12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4"/>
      <c r="BO182" s="179"/>
      <c r="BP182" s="180"/>
    </row>
    <row r="183" spans="1:68" s="25" customFormat="1" ht="9.9499999999999993" hidden="1" customHeight="1">
      <c r="A183" s="23"/>
      <c r="B183" s="30"/>
      <c r="C183" s="53"/>
      <c r="D183" s="126"/>
      <c r="E183" s="126"/>
      <c r="F183" s="31"/>
      <c r="G183" s="176"/>
      <c r="H183" s="122"/>
      <c r="I183" s="122"/>
      <c r="J183" s="122"/>
      <c r="K183" s="122"/>
      <c r="L183" s="122"/>
      <c r="M183" s="122"/>
      <c r="N183" s="122"/>
      <c r="O183" s="142"/>
      <c r="P183" s="142"/>
      <c r="Q183" s="142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2"/>
      <c r="AK183" s="11"/>
      <c r="AL183" s="11"/>
      <c r="AM183" s="11"/>
      <c r="AN183" s="11"/>
      <c r="AO183" s="116"/>
      <c r="AP183" s="12"/>
      <c r="AQ183" s="177"/>
      <c r="AR183" s="135"/>
      <c r="AS183" s="2"/>
      <c r="AT183" s="2"/>
      <c r="AU183" s="2"/>
      <c r="AV183" s="2"/>
      <c r="AW183" s="2"/>
      <c r="AX183" s="2"/>
      <c r="AY183" s="31"/>
      <c r="AZ183" s="23"/>
      <c r="BA183" s="39"/>
      <c r="BB183" s="39"/>
      <c r="BC183" s="12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4"/>
      <c r="BO183" s="179"/>
      <c r="BP183" s="180"/>
    </row>
    <row r="184" spans="1:68" s="25" customFormat="1" ht="9.75" hidden="1" customHeight="1">
      <c r="A184" s="23"/>
      <c r="B184" s="30"/>
      <c r="C184" s="53"/>
      <c r="D184" s="126"/>
      <c r="E184" s="126"/>
      <c r="F184" s="53"/>
      <c r="G184" s="178"/>
      <c r="H184" s="129"/>
      <c r="I184" s="129"/>
      <c r="J184" s="129"/>
      <c r="K184" s="129"/>
      <c r="L184" s="129"/>
      <c r="M184" s="129"/>
      <c r="N184" s="129"/>
      <c r="O184" s="130"/>
      <c r="P184" s="130"/>
      <c r="Q184" s="130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2"/>
      <c r="AK184" s="15"/>
      <c r="AL184" s="15"/>
      <c r="AM184" s="15"/>
      <c r="AN184" s="15"/>
      <c r="AO184" s="133"/>
      <c r="AP184" s="16"/>
      <c r="AQ184" s="134"/>
      <c r="AR184" s="135"/>
      <c r="AS184" s="2"/>
      <c r="AT184" s="2"/>
      <c r="AU184" s="2"/>
      <c r="AV184" s="2"/>
      <c r="AW184" s="2"/>
      <c r="AX184" s="2"/>
      <c r="AY184" s="31"/>
      <c r="AZ184" s="23"/>
      <c r="BA184" s="39"/>
      <c r="BB184" s="39"/>
      <c r="BC184" s="12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4"/>
      <c r="BO184" s="179"/>
      <c r="BP184" s="180"/>
    </row>
    <row r="185" spans="1:68" s="25" customFormat="1" ht="24.95" customHeight="1">
      <c r="A185" s="23"/>
      <c r="B185" s="30"/>
      <c r="C185" s="53"/>
      <c r="D185" s="126"/>
      <c r="E185" s="126"/>
      <c r="F185" s="53"/>
      <c r="G185" s="136"/>
      <c r="H185" s="137"/>
      <c r="I185" s="137"/>
      <c r="J185" s="137"/>
      <c r="K185" s="137"/>
      <c r="L185" s="137"/>
      <c r="M185" s="137"/>
      <c r="N185" s="137"/>
      <c r="O185" s="138"/>
      <c r="P185" s="138"/>
      <c r="Q185" s="138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77"/>
      <c r="AK185" s="13"/>
      <c r="AL185" s="13"/>
      <c r="AM185" s="13"/>
      <c r="AN185" s="13"/>
      <c r="AO185" s="75"/>
      <c r="AP185" s="14"/>
      <c r="AQ185" s="2"/>
      <c r="AR185" s="135"/>
      <c r="AS185" s="2"/>
      <c r="AT185" s="2"/>
      <c r="AU185" s="2"/>
      <c r="AV185" s="2"/>
      <c r="AW185" s="2"/>
      <c r="AX185" s="2"/>
      <c r="AY185" s="31"/>
      <c r="AZ185" s="23"/>
      <c r="BA185" s="39"/>
      <c r="BB185" s="39"/>
      <c r="BC185" s="12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4"/>
      <c r="BO185" s="179"/>
      <c r="BP185" s="180"/>
    </row>
    <row r="186" spans="1:68" s="25" customFormat="1" ht="20.100000000000001" customHeight="1">
      <c r="A186" s="23"/>
      <c r="B186" s="30"/>
      <c r="C186" s="53"/>
      <c r="D186" s="126"/>
      <c r="E186" s="126"/>
      <c r="F186" s="53"/>
      <c r="G186" s="136"/>
      <c r="H186" s="303" t="s">
        <v>44</v>
      </c>
      <c r="I186" s="303"/>
      <c r="J186" s="186" t="s">
        <v>2</v>
      </c>
      <c r="K186" s="304" t="s">
        <v>49</v>
      </c>
      <c r="L186" s="304"/>
      <c r="M186" s="137"/>
      <c r="N186" s="137"/>
      <c r="O186" s="138"/>
      <c r="P186" s="138"/>
      <c r="Q186" s="138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77"/>
      <c r="AK186" s="13"/>
      <c r="AL186" s="13"/>
      <c r="AM186" s="13"/>
      <c r="AN186" s="13"/>
      <c r="AO186" s="75"/>
      <c r="AP186" s="14"/>
      <c r="AQ186" s="2"/>
      <c r="AR186" s="135"/>
      <c r="AS186" s="2"/>
      <c r="AT186" s="2"/>
      <c r="AU186" s="2"/>
      <c r="AV186" s="2"/>
      <c r="AW186" s="2"/>
      <c r="AX186" s="2"/>
      <c r="AY186" s="31"/>
      <c r="AZ186" s="23"/>
      <c r="BA186" s="39"/>
      <c r="BB186" s="39"/>
      <c r="BC186" s="12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4"/>
      <c r="BO186" s="179"/>
      <c r="BP186" s="180"/>
    </row>
    <row r="187" spans="1:68" ht="24.95" customHeight="1">
      <c r="B187" s="210"/>
      <c r="C187" s="105"/>
      <c r="D187" s="105"/>
      <c r="E187" s="105"/>
      <c r="F187" s="106"/>
      <c r="G187" s="163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9"/>
      <c r="AI187" s="109"/>
      <c r="AJ187" s="109"/>
      <c r="AK187" s="110"/>
      <c r="AL187" s="110"/>
      <c r="AM187" s="110"/>
      <c r="AN187" s="110"/>
      <c r="AO187" s="111"/>
      <c r="AP187" s="111"/>
      <c r="AQ187" s="111"/>
      <c r="AR187" s="81"/>
      <c r="AS187" s="2"/>
      <c r="AT187" s="2"/>
      <c r="AU187" s="2"/>
      <c r="AV187" s="2"/>
      <c r="AW187" s="2"/>
      <c r="AX187" s="2"/>
      <c r="AY187" s="31"/>
    </row>
    <row r="188" spans="1:68" ht="24.95" customHeight="1">
      <c r="B188" s="30"/>
      <c r="C188" s="305"/>
      <c r="D188" s="305"/>
      <c r="E188" s="165" t="s">
        <v>7</v>
      </c>
      <c r="F188" s="174"/>
      <c r="G188" s="144" t="s">
        <v>41</v>
      </c>
      <c r="H188" s="346" t="str">
        <f>IFERROR(AVERAGE(AP192:AP205),"")</f>
        <v/>
      </c>
      <c r="I188" s="347"/>
      <c r="J188" s="171">
        <v>2</v>
      </c>
      <c r="K188" s="338" t="s">
        <v>130</v>
      </c>
      <c r="L188" s="339"/>
      <c r="M188" s="340" t="str">
        <f>IF(K188=Compétences!$B$3,Compétences!$D$3,IF(K188=Compétences!$B$4,Compétences!$D$4,IF(K188=Compétences!$B$5,Compétences!$D$5,IF(K188=Compétences!$B$6,Compétences!$D$6,IF(K188=Compétences!$B$7,Compétences!$D$7,IF(K188=Compétences!$B$8,Compétences!$D$8,IF(K188=Compétences!$B$9,Données!$D$9,IF(K188=Compétences!$B$10,Compétences!$D$10,IF(K188=Compétences!$B$11,Compétences!$D$11,IF(K188=Compétences!$B$12,Compétences!$D$12,IF(K188=Compétences!$B$13,Compétences!$D$13,IF(K188=Compétences!$B$14,Compétences!$D$14,IF(K188=Compétences!$B$15,Compétences!$D$15,IF(K188=Compétences!$B$16,Compétences!$D$16,IF(K188=Compétences!$B$17,Compétences!$D$17,IF(K188=Compétences!$B$18,Compétences!$D$18,IF(K188=Compétences!$B$19,Compétences!$D$19,IF(K188=Compétences!$B$20,Compétences!$D$20,IF(K188=Compétences!$B$21,Compétences!$D$21,IF(K188=Compétences!$B$22,Compétences!$D$22,IF(K188=Compétences!$B$23,Compétences!$D$23,IF(K188=Compétences!$B$24,Compétences!$D$24,IF(K188=Compétences!$B$25,Compétences!$D$25,IF(K188=Compétences!$B$26,Compétences!$D$26,IF(K188=Compétences!$B$27,Compétences!$D$27,IF(K188=Compétences!$B$28,Compétences!$D$28,IF(K188=Compétences!$B$29,Compétences!$D$29,IF(K188=Compétences!$B$30,Compétences!$D$30,IF(K188=Compétences!$B$31,Compétences!$D$31,IF(K188=Compétences!$B$321,Compétences!$D$32))))))))))))))))))))))))))))))</f>
        <v>Réaliser les opérations de mise en service et/ou d’arrêt de l’installation</v>
      </c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1"/>
      <c r="AG188" s="341"/>
      <c r="AH188" s="341"/>
      <c r="AI188" s="342"/>
      <c r="AJ188" s="112"/>
      <c r="AK188" s="286" t="s">
        <v>112</v>
      </c>
      <c r="AL188" s="287"/>
      <c r="AM188" s="287"/>
      <c r="AN188" s="288"/>
      <c r="AO188" s="1"/>
      <c r="AP188" s="1"/>
      <c r="AQ188" s="1"/>
      <c r="AR188" s="30"/>
      <c r="AS188" s="53"/>
      <c r="AT188" s="53"/>
      <c r="AU188" s="53"/>
      <c r="AV188" s="17"/>
      <c r="AW188" s="17"/>
      <c r="AX188" s="2"/>
      <c r="AY188" s="31"/>
      <c r="BA188" s="23"/>
      <c r="BB188" s="23"/>
      <c r="BC188" s="73"/>
      <c r="BD188" s="113"/>
      <c r="BE188" s="58"/>
      <c r="BF188" s="58"/>
      <c r="BG188" s="58"/>
      <c r="BH188" s="58"/>
      <c r="BI188" s="58"/>
      <c r="BJ188" s="58"/>
    </row>
    <row r="189" spans="1:68" ht="20.25" customHeight="1">
      <c r="B189" s="30"/>
      <c r="C189" s="164"/>
      <c r="D189" s="164"/>
      <c r="E189" s="166"/>
      <c r="F189" s="167"/>
      <c r="G189" s="144"/>
      <c r="H189" s="168"/>
      <c r="I189" s="168"/>
      <c r="J189" s="168"/>
      <c r="K189" s="168"/>
      <c r="L189" s="170"/>
      <c r="M189" s="343"/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  <c r="AA189" s="344"/>
      <c r="AB189" s="344"/>
      <c r="AC189" s="344"/>
      <c r="AD189" s="344"/>
      <c r="AE189" s="344"/>
      <c r="AF189" s="344"/>
      <c r="AG189" s="344"/>
      <c r="AH189" s="344"/>
      <c r="AI189" s="345"/>
      <c r="AJ189" s="112"/>
      <c r="AK189" s="1"/>
      <c r="AL189" s="1"/>
      <c r="AM189" s="1"/>
      <c r="AN189" s="1"/>
      <c r="AO189" s="1"/>
      <c r="AP189" s="1"/>
      <c r="AQ189" s="1"/>
      <c r="AR189" s="30"/>
      <c r="AS189" s="53"/>
      <c r="AT189" s="53"/>
      <c r="AU189" s="53"/>
      <c r="AV189" s="17"/>
      <c r="AW189" s="17"/>
      <c r="AX189" s="2"/>
      <c r="AY189" s="31"/>
      <c r="BA189" s="23"/>
      <c r="BB189" s="23"/>
      <c r="BC189" s="73"/>
      <c r="BD189" s="113"/>
      <c r="BE189" s="58"/>
      <c r="BF189" s="58"/>
      <c r="BG189" s="58"/>
      <c r="BH189" s="58"/>
      <c r="BI189" s="58"/>
      <c r="BJ189" s="58"/>
    </row>
    <row r="190" spans="1:68" ht="9.9499999999999993" customHeight="1">
      <c r="B190" s="30"/>
      <c r="C190" s="164"/>
      <c r="D190" s="164"/>
      <c r="E190" s="166"/>
      <c r="F190" s="167"/>
      <c r="G190" s="144"/>
      <c r="H190" s="289"/>
      <c r="I190" s="289"/>
      <c r="J190" s="289"/>
      <c r="K190" s="289"/>
      <c r="L190" s="289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112"/>
      <c r="AK190" s="4" t="s">
        <v>5</v>
      </c>
      <c r="AL190" s="100" t="s">
        <v>6</v>
      </c>
      <c r="AM190" s="101" t="s">
        <v>3</v>
      </c>
      <c r="AN190" s="3" t="s">
        <v>4</v>
      </c>
      <c r="AO190" s="1"/>
      <c r="AP190" s="172"/>
      <c r="AQ190" s="1"/>
      <c r="AR190" s="30"/>
      <c r="AS190" s="53"/>
      <c r="AT190" s="53"/>
      <c r="AU190" s="53"/>
      <c r="AV190" s="17"/>
      <c r="AW190" s="17"/>
      <c r="AX190" s="2"/>
      <c r="AY190" s="31"/>
      <c r="BA190" s="23"/>
      <c r="BB190" s="23"/>
      <c r="BC190" s="73"/>
      <c r="BD190" s="113"/>
      <c r="BE190" s="58"/>
      <c r="BF190" s="58"/>
      <c r="BG190" s="58"/>
      <c r="BH190" s="58"/>
      <c r="BI190" s="58"/>
      <c r="BJ190" s="58"/>
    </row>
    <row r="191" spans="1:68" ht="9" customHeight="1">
      <c r="B191" s="30"/>
      <c r="C191" s="164"/>
      <c r="D191" s="164"/>
      <c r="E191" s="166"/>
      <c r="F191" s="167"/>
      <c r="G191" s="144"/>
      <c r="H191" s="290"/>
      <c r="I191" s="290"/>
      <c r="J191" s="290"/>
      <c r="K191" s="290"/>
      <c r="L191" s="290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112"/>
      <c r="AK191" s="1"/>
      <c r="AL191" s="1"/>
      <c r="AM191" s="1"/>
      <c r="AN191" s="1"/>
      <c r="AO191" s="1"/>
      <c r="AP191" s="1"/>
      <c r="AQ191" s="1"/>
      <c r="AR191" s="30"/>
      <c r="AS191" s="53"/>
      <c r="AT191" s="53"/>
      <c r="AU191" s="53"/>
      <c r="AV191" s="17"/>
      <c r="AW191" s="17"/>
      <c r="AX191" s="2"/>
      <c r="AY191" s="31"/>
      <c r="BA191" s="23"/>
      <c r="BB191" s="23"/>
      <c r="BC191" s="73"/>
      <c r="BD191" s="113"/>
      <c r="BE191" s="58"/>
      <c r="BF191" s="58"/>
      <c r="BG191" s="58"/>
      <c r="BH191" s="58"/>
      <c r="BI191" s="58"/>
      <c r="BJ191" s="58"/>
    </row>
    <row r="192" spans="1:68" s="25" customFormat="1" ht="24.95" customHeight="1">
      <c r="A192" s="23"/>
      <c r="B192" s="30"/>
      <c r="C192" s="53"/>
      <c r="D192" s="53"/>
      <c r="E192" s="53"/>
      <c r="F192" s="31"/>
      <c r="G192" s="42"/>
      <c r="H192" s="293" t="s">
        <v>293</v>
      </c>
      <c r="I192" s="293"/>
      <c r="J192" s="293"/>
      <c r="K192" s="293"/>
      <c r="L192" s="293"/>
      <c r="M192" s="408" t="s">
        <v>296</v>
      </c>
      <c r="N192" s="409"/>
      <c r="O192" s="409"/>
      <c r="P192" s="409"/>
      <c r="Q192" s="409"/>
      <c r="R192" s="409"/>
      <c r="S192" s="409"/>
      <c r="T192" s="409"/>
      <c r="U192" s="409"/>
      <c r="V192" s="409"/>
      <c r="W192" s="409"/>
      <c r="X192" s="409"/>
      <c r="Y192" s="409"/>
      <c r="Z192" s="409"/>
      <c r="AA192" s="409"/>
      <c r="AB192" s="409"/>
      <c r="AC192" s="409"/>
      <c r="AD192" s="409"/>
      <c r="AE192" s="409"/>
      <c r="AF192" s="409"/>
      <c r="AG192" s="409"/>
      <c r="AH192" s="409"/>
      <c r="AI192" s="410"/>
      <c r="AJ192" s="112"/>
      <c r="AK192" s="322" t="str">
        <f>REPT("g",(AP192))</f>
        <v/>
      </c>
      <c r="AL192" s="323"/>
      <c r="AM192" s="323"/>
      <c r="AN192" s="324"/>
      <c r="AO192" s="116"/>
      <c r="AP192" s="143"/>
      <c r="AQ192" s="1"/>
      <c r="AR192" s="117"/>
      <c r="AS192" s="2"/>
      <c r="AT192" s="2"/>
      <c r="AU192" s="2"/>
      <c r="AV192" s="2"/>
      <c r="AW192" s="2"/>
      <c r="AX192" s="2"/>
      <c r="AY192" s="31"/>
      <c r="AZ192" s="23"/>
      <c r="BA192" s="39"/>
      <c r="BB192" s="39"/>
      <c r="BC192" s="12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4"/>
      <c r="BO192" s="179"/>
      <c r="BP192" s="180"/>
    </row>
    <row r="193" spans="1:92" s="25" customFormat="1" ht="24.95" customHeight="1">
      <c r="A193" s="23"/>
      <c r="B193" s="30"/>
      <c r="C193" s="53"/>
      <c r="D193" s="61"/>
      <c r="E193" s="61"/>
      <c r="F193" s="31"/>
      <c r="G193" s="114"/>
      <c r="H193" s="293"/>
      <c r="I193" s="293"/>
      <c r="J193" s="293"/>
      <c r="K193" s="293"/>
      <c r="L193" s="293"/>
      <c r="M193" s="411"/>
      <c r="N193" s="412"/>
      <c r="O193" s="412"/>
      <c r="P193" s="412"/>
      <c r="Q193" s="412"/>
      <c r="R193" s="412"/>
      <c r="S193" s="412"/>
      <c r="T193" s="412"/>
      <c r="U193" s="412"/>
      <c r="V193" s="412"/>
      <c r="W193" s="412"/>
      <c r="X193" s="412"/>
      <c r="Y193" s="412"/>
      <c r="Z193" s="412"/>
      <c r="AA193" s="412"/>
      <c r="AB193" s="412"/>
      <c r="AC193" s="412"/>
      <c r="AD193" s="412"/>
      <c r="AE193" s="412"/>
      <c r="AF193" s="412"/>
      <c r="AG193" s="412"/>
      <c r="AH193" s="412"/>
      <c r="AI193" s="413"/>
      <c r="AJ193" s="112"/>
      <c r="AK193" s="322" t="str">
        <f>REPT("g",(AP193))</f>
        <v/>
      </c>
      <c r="AL193" s="323"/>
      <c r="AM193" s="323"/>
      <c r="AN193" s="324"/>
      <c r="AO193" s="116"/>
      <c r="AP193" s="143"/>
      <c r="AQ193" s="1"/>
      <c r="AR193" s="117"/>
      <c r="AS193" s="2"/>
      <c r="AT193" s="2"/>
      <c r="AU193" s="2"/>
      <c r="AV193" s="2"/>
      <c r="AW193" s="2"/>
      <c r="AX193" s="2"/>
      <c r="AY193" s="31"/>
      <c r="AZ193" s="23"/>
      <c r="BA193" s="39"/>
      <c r="BB193" s="39"/>
      <c r="BC193" s="12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4"/>
      <c r="BO193" s="179"/>
      <c r="BP193" s="180"/>
    </row>
    <row r="194" spans="1:92" s="25" customFormat="1" ht="24.95" customHeight="1">
      <c r="A194" s="23"/>
      <c r="B194" s="30"/>
      <c r="C194" s="53"/>
      <c r="D194" s="61"/>
      <c r="E194" s="61"/>
      <c r="F194" s="31"/>
      <c r="G194" s="114"/>
      <c r="H194" s="293"/>
      <c r="I194" s="293"/>
      <c r="J194" s="293"/>
      <c r="K194" s="293"/>
      <c r="L194" s="293"/>
      <c r="M194" s="408" t="s">
        <v>294</v>
      </c>
      <c r="N194" s="409"/>
      <c r="O194" s="409"/>
      <c r="P194" s="409"/>
      <c r="Q194" s="409"/>
      <c r="R194" s="409"/>
      <c r="S194" s="409"/>
      <c r="T194" s="409"/>
      <c r="U194" s="409"/>
      <c r="V194" s="409"/>
      <c r="W194" s="409"/>
      <c r="X194" s="409"/>
      <c r="Y194" s="409"/>
      <c r="Z194" s="409"/>
      <c r="AA194" s="409"/>
      <c r="AB194" s="409"/>
      <c r="AC194" s="409"/>
      <c r="AD194" s="409"/>
      <c r="AE194" s="409"/>
      <c r="AF194" s="409"/>
      <c r="AG194" s="409"/>
      <c r="AH194" s="409"/>
      <c r="AI194" s="410"/>
      <c r="AJ194" s="112"/>
      <c r="AK194" s="322" t="str">
        <f>REPT("g",(AP194))</f>
        <v/>
      </c>
      <c r="AL194" s="323"/>
      <c r="AM194" s="323"/>
      <c r="AN194" s="324"/>
      <c r="AO194" s="116"/>
      <c r="AP194" s="143"/>
      <c r="AQ194" s="1"/>
      <c r="AR194" s="117"/>
      <c r="AS194" s="2"/>
      <c r="AT194" s="2"/>
      <c r="AU194" s="2"/>
      <c r="AV194" s="2"/>
      <c r="AW194" s="2"/>
      <c r="AX194" s="2"/>
      <c r="AY194" s="31"/>
      <c r="AZ194" s="23"/>
      <c r="BA194" s="39"/>
      <c r="BB194" s="39"/>
      <c r="BC194" s="12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4"/>
      <c r="BO194" s="179"/>
      <c r="BP194" s="180"/>
    </row>
    <row r="195" spans="1:92" s="25" customFormat="1" ht="24.95" customHeight="1">
      <c r="A195" s="23"/>
      <c r="B195" s="30"/>
      <c r="C195" s="53"/>
      <c r="D195" s="61"/>
      <c r="E195" s="61"/>
      <c r="F195" s="31"/>
      <c r="G195" s="114"/>
      <c r="H195" s="293"/>
      <c r="I195" s="293"/>
      <c r="J195" s="293"/>
      <c r="K195" s="293"/>
      <c r="L195" s="293"/>
      <c r="M195" s="411"/>
      <c r="N195" s="412"/>
      <c r="O195" s="412"/>
      <c r="P195" s="412"/>
      <c r="Q195" s="412"/>
      <c r="R195" s="412"/>
      <c r="S195" s="412"/>
      <c r="T195" s="412"/>
      <c r="U195" s="412"/>
      <c r="V195" s="412"/>
      <c r="W195" s="412"/>
      <c r="X195" s="412"/>
      <c r="Y195" s="412"/>
      <c r="Z195" s="412"/>
      <c r="AA195" s="412"/>
      <c r="AB195" s="412"/>
      <c r="AC195" s="412"/>
      <c r="AD195" s="412"/>
      <c r="AE195" s="412"/>
      <c r="AF195" s="412"/>
      <c r="AG195" s="412"/>
      <c r="AH195" s="412"/>
      <c r="AI195" s="413"/>
      <c r="AJ195" s="112"/>
      <c r="AK195" s="322" t="str">
        <f>REPT("g",(AP195))</f>
        <v/>
      </c>
      <c r="AL195" s="323"/>
      <c r="AM195" s="323"/>
      <c r="AN195" s="324"/>
      <c r="AO195" s="116"/>
      <c r="AP195" s="143"/>
      <c r="AQ195" s="1"/>
      <c r="AR195" s="117"/>
      <c r="AS195" s="2"/>
      <c r="AT195" s="2"/>
      <c r="AU195" s="2"/>
      <c r="AV195" s="2"/>
      <c r="AW195" s="2"/>
      <c r="AX195" s="2"/>
      <c r="AY195" s="31"/>
      <c r="AZ195" s="23"/>
      <c r="BA195" s="39"/>
      <c r="BB195" s="39"/>
      <c r="BC195" s="12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4"/>
      <c r="BO195" s="179"/>
      <c r="BP195" s="180"/>
    </row>
    <row r="196" spans="1:92" s="25" customFormat="1" ht="17.25" customHeight="1">
      <c r="A196" s="23"/>
      <c r="B196" s="30"/>
      <c r="C196" s="53"/>
      <c r="D196" s="126"/>
      <c r="E196" s="126"/>
      <c r="F196" s="31"/>
      <c r="G196" s="114"/>
      <c r="H196" s="122"/>
      <c r="I196" s="122"/>
      <c r="J196" s="122"/>
      <c r="K196" s="122"/>
      <c r="L196" s="122"/>
      <c r="M196" s="122"/>
      <c r="N196" s="122"/>
      <c r="O196" s="142"/>
      <c r="P196" s="142"/>
      <c r="Q196" s="142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2"/>
      <c r="AK196" s="11"/>
      <c r="AL196" s="11"/>
      <c r="AM196" s="11"/>
      <c r="AN196" s="11"/>
      <c r="AO196" s="116"/>
      <c r="AP196" s="12"/>
      <c r="AQ196" s="127"/>
      <c r="AR196" s="117"/>
      <c r="AS196" s="2"/>
      <c r="AT196" s="2"/>
      <c r="AU196" s="2"/>
      <c r="AV196" s="2"/>
      <c r="AW196" s="2"/>
      <c r="AX196" s="2"/>
      <c r="AY196" s="31"/>
      <c r="AZ196" s="23"/>
      <c r="BA196" s="39"/>
      <c r="BB196" s="39"/>
      <c r="BC196" s="12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4"/>
      <c r="BO196" s="179"/>
      <c r="BP196" s="180"/>
    </row>
    <row r="197" spans="1:92" s="25" customFormat="1" ht="24.95" customHeight="1">
      <c r="A197" s="23"/>
      <c r="B197" s="30"/>
      <c r="C197" s="53"/>
      <c r="D197" s="53"/>
      <c r="E197" s="53"/>
      <c r="F197" s="31"/>
      <c r="G197" s="42"/>
      <c r="H197" s="293" t="s">
        <v>295</v>
      </c>
      <c r="I197" s="293"/>
      <c r="J197" s="293"/>
      <c r="K197" s="293"/>
      <c r="L197" s="293"/>
      <c r="M197" s="408" t="s">
        <v>297</v>
      </c>
      <c r="N197" s="473"/>
      <c r="O197" s="473"/>
      <c r="P197" s="473"/>
      <c r="Q197" s="473"/>
      <c r="R197" s="473"/>
      <c r="S197" s="473"/>
      <c r="T197" s="473"/>
      <c r="U197" s="473"/>
      <c r="V197" s="473"/>
      <c r="W197" s="473"/>
      <c r="X197" s="473"/>
      <c r="Y197" s="473"/>
      <c r="Z197" s="473"/>
      <c r="AA197" s="473"/>
      <c r="AB197" s="473"/>
      <c r="AC197" s="473"/>
      <c r="AD197" s="473"/>
      <c r="AE197" s="473"/>
      <c r="AF197" s="473"/>
      <c r="AG197" s="473"/>
      <c r="AH197" s="473"/>
      <c r="AI197" s="474"/>
      <c r="AJ197" s="112"/>
      <c r="AK197" s="322" t="str">
        <f>REPT("g",(AP197))</f>
        <v/>
      </c>
      <c r="AL197" s="323"/>
      <c r="AM197" s="323"/>
      <c r="AN197" s="324"/>
      <c r="AO197" s="116"/>
      <c r="AP197" s="143"/>
      <c r="AQ197" s="1"/>
      <c r="AR197" s="117"/>
      <c r="AS197" s="2"/>
      <c r="AT197" s="2"/>
      <c r="AU197" s="2"/>
      <c r="AV197" s="2"/>
      <c r="AW197" s="2"/>
      <c r="AX197" s="2"/>
      <c r="AY197" s="31"/>
      <c r="AZ197" s="23"/>
      <c r="BA197" s="39"/>
      <c r="BB197" s="39"/>
      <c r="BC197" s="12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4"/>
      <c r="BO197" s="179"/>
      <c r="BP197" s="180"/>
    </row>
    <row r="198" spans="1:92" s="25" customFormat="1" ht="24.95" customHeight="1">
      <c r="A198" s="23"/>
      <c r="B198" s="30"/>
      <c r="C198" s="53"/>
      <c r="D198" s="61"/>
      <c r="E198" s="61"/>
      <c r="F198" s="31"/>
      <c r="G198" s="114"/>
      <c r="H198" s="293"/>
      <c r="I198" s="293"/>
      <c r="J198" s="293"/>
      <c r="K198" s="293"/>
      <c r="L198" s="293"/>
      <c r="M198" s="46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  <c r="AA198" s="475"/>
      <c r="AB198" s="475"/>
      <c r="AC198" s="475"/>
      <c r="AD198" s="475"/>
      <c r="AE198" s="475"/>
      <c r="AF198" s="475"/>
      <c r="AG198" s="475"/>
      <c r="AH198" s="475"/>
      <c r="AI198" s="467"/>
      <c r="AJ198" s="112"/>
      <c r="AK198" s="322" t="str">
        <f>REPT("g",(AP198))</f>
        <v/>
      </c>
      <c r="AL198" s="323"/>
      <c r="AM198" s="323"/>
      <c r="AN198" s="324"/>
      <c r="AO198" s="116"/>
      <c r="AP198" s="143"/>
      <c r="AQ198" s="1"/>
      <c r="AR198" s="117"/>
      <c r="AS198" s="2"/>
      <c r="AT198" s="2"/>
      <c r="AU198" s="2"/>
      <c r="AV198" s="2"/>
      <c r="AW198" s="2"/>
      <c r="AX198" s="2"/>
      <c r="AY198" s="31"/>
      <c r="AZ198" s="23"/>
      <c r="BA198" s="39"/>
      <c r="BB198" s="39"/>
      <c r="BC198" s="12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4"/>
      <c r="BO198" s="179"/>
      <c r="BP198" s="180"/>
    </row>
    <row r="199" spans="1:92" s="25" customFormat="1" ht="24.95" customHeight="1">
      <c r="A199" s="23"/>
      <c r="B199" s="30"/>
      <c r="C199" s="53"/>
      <c r="D199" s="61"/>
      <c r="E199" s="61"/>
      <c r="F199" s="31"/>
      <c r="G199" s="114"/>
      <c r="H199" s="293"/>
      <c r="I199" s="293"/>
      <c r="J199" s="293"/>
      <c r="K199" s="293"/>
      <c r="L199" s="293"/>
      <c r="M199" s="459"/>
      <c r="N199" s="460"/>
      <c r="O199" s="460"/>
      <c r="P199" s="460"/>
      <c r="Q199" s="460"/>
      <c r="R199" s="460"/>
      <c r="S199" s="460"/>
      <c r="T199" s="460"/>
      <c r="U199" s="460"/>
      <c r="V199" s="460"/>
      <c r="W199" s="460"/>
      <c r="X199" s="460"/>
      <c r="Y199" s="460"/>
      <c r="Z199" s="460"/>
      <c r="AA199" s="460"/>
      <c r="AB199" s="460"/>
      <c r="AC199" s="460"/>
      <c r="AD199" s="460"/>
      <c r="AE199" s="460"/>
      <c r="AF199" s="460"/>
      <c r="AG199" s="460"/>
      <c r="AH199" s="460"/>
      <c r="AI199" s="461"/>
      <c r="AJ199" s="112"/>
      <c r="AK199" s="322" t="str">
        <f>REPT("g",(AP199))</f>
        <v/>
      </c>
      <c r="AL199" s="323"/>
      <c r="AM199" s="323"/>
      <c r="AN199" s="324"/>
      <c r="AO199" s="116"/>
      <c r="AP199" s="143"/>
      <c r="AQ199" s="1"/>
      <c r="AR199" s="117"/>
      <c r="AS199" s="2"/>
      <c r="AT199" s="2"/>
      <c r="AU199" s="2"/>
      <c r="AV199" s="2"/>
      <c r="AW199" s="2"/>
      <c r="AX199" s="2"/>
      <c r="AY199" s="31"/>
      <c r="AZ199" s="23"/>
      <c r="BA199" s="39"/>
      <c r="BB199" s="39"/>
      <c r="BC199" s="12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4"/>
      <c r="BO199" s="179"/>
      <c r="BP199" s="180"/>
    </row>
    <row r="200" spans="1:92" s="25" customFormat="1" ht="29.25" customHeight="1">
      <c r="A200" s="23"/>
      <c r="B200" s="30"/>
      <c r="C200" s="53"/>
      <c r="D200" s="61"/>
      <c r="E200" s="61"/>
      <c r="F200" s="31"/>
      <c r="G200" s="114"/>
      <c r="H200" s="293"/>
      <c r="I200" s="293"/>
      <c r="J200" s="293"/>
      <c r="K200" s="293"/>
      <c r="L200" s="293"/>
      <c r="M200" s="462"/>
      <c r="N200" s="463"/>
      <c r="O200" s="463"/>
      <c r="P200" s="463"/>
      <c r="Q200" s="463"/>
      <c r="R200" s="463"/>
      <c r="S200" s="463"/>
      <c r="T200" s="463"/>
      <c r="U200" s="463"/>
      <c r="V200" s="463"/>
      <c r="W200" s="463"/>
      <c r="X200" s="463"/>
      <c r="Y200" s="463"/>
      <c r="Z200" s="463"/>
      <c r="AA200" s="463"/>
      <c r="AB200" s="463"/>
      <c r="AC200" s="463"/>
      <c r="AD200" s="463"/>
      <c r="AE200" s="463"/>
      <c r="AF200" s="463"/>
      <c r="AG200" s="463"/>
      <c r="AH200" s="463"/>
      <c r="AI200" s="464"/>
      <c r="AJ200" s="112"/>
      <c r="AK200" s="322" t="str">
        <f>REPT("g",(AP200))</f>
        <v/>
      </c>
      <c r="AL200" s="323"/>
      <c r="AM200" s="323"/>
      <c r="AN200" s="324"/>
      <c r="AO200" s="116"/>
      <c r="AP200" s="143"/>
      <c r="AQ200" s="1"/>
      <c r="AR200" s="117"/>
      <c r="AS200" s="2"/>
      <c r="AT200" s="2"/>
      <c r="AU200" s="2"/>
      <c r="AV200" s="2"/>
      <c r="AW200" s="2"/>
      <c r="AX200" s="2"/>
      <c r="AY200" s="31"/>
      <c r="AZ200" s="23"/>
      <c r="BA200" s="39"/>
      <c r="BB200" s="39"/>
      <c r="BC200" s="12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4"/>
      <c r="BO200" s="179"/>
      <c r="BP200" s="180"/>
    </row>
    <row r="201" spans="1:92" s="25" customFormat="1" ht="9.9499999999999993" hidden="1" customHeight="1">
      <c r="A201" s="23"/>
      <c r="B201" s="30"/>
      <c r="C201" s="53"/>
      <c r="D201" s="126"/>
      <c r="E201" s="126"/>
      <c r="F201" s="31"/>
      <c r="G201" s="114"/>
      <c r="H201" s="122"/>
      <c r="I201" s="122"/>
      <c r="J201" s="122"/>
      <c r="K201" s="122"/>
      <c r="L201" s="122"/>
      <c r="M201" s="122"/>
      <c r="N201" s="122"/>
      <c r="O201" s="142"/>
      <c r="P201" s="142"/>
      <c r="Q201" s="142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2"/>
      <c r="AK201" s="11"/>
      <c r="AL201" s="11"/>
      <c r="AM201" s="11"/>
      <c r="AN201" s="11"/>
      <c r="AO201" s="116"/>
      <c r="AP201" s="12"/>
      <c r="AQ201" s="127"/>
      <c r="AR201" s="117"/>
      <c r="AS201" s="2"/>
      <c r="AT201" s="2"/>
      <c r="AU201" s="2"/>
      <c r="AV201" s="2"/>
      <c r="AW201" s="2"/>
      <c r="AX201" s="2"/>
      <c r="AY201" s="31"/>
      <c r="AZ201" s="23"/>
      <c r="BA201" s="39"/>
      <c r="BB201" s="39"/>
      <c r="BC201" s="12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4"/>
      <c r="BO201" s="179"/>
      <c r="BP201" s="180"/>
    </row>
    <row r="202" spans="1:92" s="25" customFormat="1" ht="24.95" hidden="1" customHeight="1">
      <c r="A202" s="23"/>
      <c r="B202" s="30"/>
      <c r="C202" s="53"/>
      <c r="D202" s="53"/>
      <c r="E202" s="53"/>
      <c r="F202" s="31"/>
      <c r="G202" s="42"/>
      <c r="H202" s="329" t="s">
        <v>75</v>
      </c>
      <c r="I202" s="329"/>
      <c r="J202" s="329"/>
      <c r="K202" s="329"/>
      <c r="L202" s="329"/>
      <c r="M202" s="321" t="s">
        <v>76</v>
      </c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112"/>
      <c r="AK202" s="322" t="str">
        <f>REPT("g",(AP202))</f>
        <v/>
      </c>
      <c r="AL202" s="323"/>
      <c r="AM202" s="323"/>
      <c r="AN202" s="324"/>
      <c r="AO202" s="116"/>
      <c r="AP202" s="143"/>
      <c r="AQ202" s="1"/>
      <c r="AR202" s="117"/>
      <c r="AS202" s="2"/>
      <c r="AT202" s="2"/>
      <c r="AU202" s="2"/>
      <c r="AV202" s="2"/>
      <c r="AW202" s="2"/>
      <c r="AX202" s="2"/>
      <c r="AY202" s="31"/>
      <c r="AZ202" s="23"/>
      <c r="BA202" s="39"/>
      <c r="BB202" s="39"/>
      <c r="BC202" s="12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4"/>
      <c r="BO202" s="179"/>
      <c r="BP202" s="180"/>
    </row>
    <row r="203" spans="1:92" s="25" customFormat="1" ht="24.95" hidden="1" customHeight="1">
      <c r="A203" s="23"/>
      <c r="B203" s="30"/>
      <c r="C203" s="53"/>
      <c r="D203" s="61"/>
      <c r="E203" s="61"/>
      <c r="F203" s="31"/>
      <c r="G203" s="114"/>
      <c r="H203" s="329"/>
      <c r="I203" s="329"/>
      <c r="J203" s="329"/>
      <c r="K203" s="329"/>
      <c r="L203" s="329"/>
      <c r="M203" s="321" t="s">
        <v>76</v>
      </c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112"/>
      <c r="AK203" s="322" t="str">
        <f>REPT("g",(AP203))</f>
        <v/>
      </c>
      <c r="AL203" s="323"/>
      <c r="AM203" s="323"/>
      <c r="AN203" s="324"/>
      <c r="AO203" s="116"/>
      <c r="AP203" s="143"/>
      <c r="AQ203" s="1"/>
      <c r="AR203" s="117"/>
      <c r="AS203" s="2"/>
      <c r="AT203" s="2"/>
      <c r="AU203" s="2"/>
      <c r="AV203" s="2"/>
      <c r="AW203" s="2"/>
      <c r="AX203" s="2"/>
      <c r="AY203" s="31"/>
      <c r="AZ203" s="23"/>
      <c r="BA203" s="39"/>
      <c r="BB203" s="39"/>
      <c r="BC203" s="12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4"/>
      <c r="BO203" s="179"/>
      <c r="BP203" s="180"/>
    </row>
    <row r="204" spans="1:92" s="25" customFormat="1" ht="24.95" hidden="1" customHeight="1">
      <c r="A204" s="23"/>
      <c r="B204" s="30"/>
      <c r="C204" s="53"/>
      <c r="D204" s="61"/>
      <c r="E204" s="61"/>
      <c r="F204" s="31"/>
      <c r="G204" s="114"/>
      <c r="H204" s="329"/>
      <c r="I204" s="329"/>
      <c r="J204" s="329"/>
      <c r="K204" s="329"/>
      <c r="L204" s="329"/>
      <c r="M204" s="321" t="s">
        <v>76</v>
      </c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112"/>
      <c r="AK204" s="322" t="str">
        <f>REPT("g",(AP204))</f>
        <v/>
      </c>
      <c r="AL204" s="323"/>
      <c r="AM204" s="323"/>
      <c r="AN204" s="324"/>
      <c r="AO204" s="116"/>
      <c r="AP204" s="143"/>
      <c r="AQ204" s="1"/>
      <c r="AR204" s="117"/>
      <c r="AS204" s="2"/>
      <c r="AT204" s="2"/>
      <c r="AU204" s="2"/>
      <c r="AV204" s="2"/>
      <c r="AW204" s="2"/>
      <c r="AX204" s="2"/>
      <c r="AY204" s="31"/>
      <c r="AZ204" s="23"/>
      <c r="BA204" s="39"/>
      <c r="BB204" s="39"/>
      <c r="BC204" s="12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4"/>
      <c r="BO204" s="179"/>
      <c r="BP204" s="180"/>
    </row>
    <row r="205" spans="1:92" s="25" customFormat="1" ht="24.95" hidden="1" customHeight="1">
      <c r="A205" s="23"/>
      <c r="B205" s="30"/>
      <c r="C205" s="53"/>
      <c r="D205" s="61"/>
      <c r="E205" s="61"/>
      <c r="F205" s="31"/>
      <c r="G205" s="114"/>
      <c r="H205" s="329"/>
      <c r="I205" s="329"/>
      <c r="J205" s="329"/>
      <c r="K205" s="329"/>
      <c r="L205" s="329"/>
      <c r="M205" s="321" t="s">
        <v>76</v>
      </c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112"/>
      <c r="AK205" s="322" t="str">
        <f>REPT("g",(AP205))</f>
        <v/>
      </c>
      <c r="AL205" s="323"/>
      <c r="AM205" s="323"/>
      <c r="AN205" s="324"/>
      <c r="AO205" s="116"/>
      <c r="AP205" s="143"/>
      <c r="AQ205" s="1"/>
      <c r="AR205" s="117"/>
      <c r="AS205" s="2"/>
      <c r="AT205" s="2"/>
      <c r="AU205" s="2"/>
      <c r="AV205" s="2"/>
      <c r="AW205" s="2"/>
      <c r="AX205" s="2"/>
      <c r="AY205" s="31"/>
      <c r="AZ205" s="23"/>
      <c r="BA205" s="39"/>
      <c r="BB205" s="39"/>
      <c r="BC205" s="12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4"/>
      <c r="BO205" s="179"/>
      <c r="BP205" s="180"/>
    </row>
    <row r="206" spans="1:92" s="25" customFormat="1" ht="9.75" customHeight="1">
      <c r="A206" s="23"/>
      <c r="B206" s="30"/>
      <c r="C206" s="53"/>
      <c r="D206" s="126"/>
      <c r="E206" s="126"/>
      <c r="F206" s="31"/>
      <c r="G206" s="114"/>
      <c r="H206" s="122"/>
      <c r="I206" s="122"/>
      <c r="J206" s="122"/>
      <c r="K206" s="122"/>
      <c r="L206" s="122"/>
      <c r="M206" s="122"/>
      <c r="N206" s="122"/>
      <c r="O206" s="142"/>
      <c r="P206" s="142"/>
      <c r="Q206" s="142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2"/>
      <c r="AK206" s="11"/>
      <c r="AL206" s="11"/>
      <c r="AM206" s="11"/>
      <c r="AN206" s="11"/>
      <c r="AO206" s="116"/>
      <c r="AP206" s="12"/>
      <c r="AQ206" s="127"/>
      <c r="AR206" s="117"/>
      <c r="AS206" s="2"/>
      <c r="AT206" s="2"/>
      <c r="AU206" s="2"/>
      <c r="AV206" s="2"/>
      <c r="AW206" s="2"/>
      <c r="AX206" s="2"/>
      <c r="AY206" s="31"/>
      <c r="AZ206" s="23"/>
      <c r="BA206" s="39"/>
      <c r="BB206" s="39"/>
      <c r="BC206" s="12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4"/>
      <c r="BO206" s="179"/>
      <c r="BP206" s="180"/>
    </row>
    <row r="207" spans="1:92" s="25" customFormat="1" ht="15.75" customHeight="1">
      <c r="A207" s="23"/>
      <c r="B207" s="30"/>
      <c r="C207" s="53"/>
      <c r="D207" s="126"/>
      <c r="E207" s="126"/>
      <c r="F207" s="31"/>
      <c r="G207" s="128"/>
      <c r="H207" s="129"/>
      <c r="I207" s="129"/>
      <c r="J207" s="129"/>
      <c r="K207" s="129"/>
      <c r="L207" s="129"/>
      <c r="M207" s="129"/>
      <c r="N207" s="129"/>
      <c r="O207" s="130"/>
      <c r="P207" s="130"/>
      <c r="Q207" s="130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2"/>
      <c r="AK207" s="15"/>
      <c r="AL207" s="15"/>
      <c r="AM207" s="15"/>
      <c r="AN207" s="15"/>
      <c r="AO207" s="133"/>
      <c r="AP207" s="16"/>
      <c r="AQ207" s="134"/>
      <c r="AR207" s="135"/>
      <c r="AS207" s="2"/>
      <c r="AT207" s="2"/>
      <c r="AU207" s="2"/>
      <c r="AV207" s="2"/>
      <c r="AW207" s="2"/>
      <c r="AX207" s="2"/>
      <c r="AY207" s="31"/>
      <c r="AZ207" s="23"/>
      <c r="BA207" s="39"/>
      <c r="BB207" s="39"/>
      <c r="BC207" s="12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4"/>
      <c r="BO207" s="179"/>
      <c r="BP207" s="180"/>
    </row>
    <row r="208" spans="1:92" s="53" customFormat="1" ht="24.95" customHeight="1">
      <c r="B208" s="30"/>
      <c r="D208" s="72"/>
      <c r="E208" s="73"/>
      <c r="G208" s="2"/>
      <c r="AB208" s="77"/>
      <c r="AC208" s="77"/>
      <c r="AD208" s="77"/>
      <c r="AE208" s="78"/>
      <c r="AF208" s="79"/>
      <c r="AG208" s="79"/>
      <c r="AH208" s="79"/>
      <c r="AI208" s="79"/>
      <c r="AJ208" s="79"/>
      <c r="AK208" s="79"/>
      <c r="AL208" s="79"/>
      <c r="AM208" s="79"/>
      <c r="AN208" s="79"/>
      <c r="AO208" s="75"/>
      <c r="AP208" s="76"/>
      <c r="AQ208" s="2"/>
      <c r="AR208" s="60"/>
      <c r="AS208" s="2"/>
      <c r="AT208" s="2"/>
      <c r="AU208" s="2"/>
      <c r="AV208" s="2"/>
      <c r="AW208" s="2"/>
      <c r="AX208" s="2"/>
      <c r="AY208" s="31"/>
      <c r="BA208" s="140"/>
      <c r="BB208" s="140"/>
      <c r="BC208" s="74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41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</row>
    <row r="209" spans="1:68" s="25" customFormat="1" ht="20.100000000000001" customHeight="1">
      <c r="A209" s="23"/>
      <c r="B209" s="30"/>
      <c r="C209" s="53"/>
      <c r="D209" s="126"/>
      <c r="E209" s="126"/>
      <c r="F209" s="53"/>
      <c r="G209" s="136"/>
      <c r="H209" s="303" t="s">
        <v>44</v>
      </c>
      <c r="I209" s="303"/>
      <c r="J209" s="186" t="s">
        <v>2</v>
      </c>
      <c r="K209" s="304" t="s">
        <v>49</v>
      </c>
      <c r="L209" s="304"/>
      <c r="M209" s="137"/>
      <c r="N209" s="137"/>
      <c r="O209" s="138"/>
      <c r="P209" s="138"/>
      <c r="Q209" s="138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77"/>
      <c r="AK209" s="13"/>
      <c r="AL209" s="13"/>
      <c r="AM209" s="13"/>
      <c r="AN209" s="13"/>
      <c r="AO209" s="75"/>
      <c r="AP209" s="14"/>
      <c r="AQ209" s="2"/>
      <c r="AR209" s="135"/>
      <c r="AS209" s="2"/>
      <c r="AT209" s="2"/>
      <c r="AU209" s="2"/>
      <c r="AV209" s="2"/>
      <c r="AW209" s="2"/>
      <c r="AX209" s="2"/>
      <c r="AY209" s="31"/>
      <c r="AZ209" s="23"/>
      <c r="BA209" s="39"/>
      <c r="BB209" s="39"/>
      <c r="BC209" s="12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4"/>
      <c r="BO209" s="179"/>
      <c r="BP209" s="180"/>
    </row>
    <row r="210" spans="1:68" ht="24.95" customHeight="1">
      <c r="B210" s="210"/>
      <c r="C210" s="105"/>
      <c r="D210" s="105"/>
      <c r="E210" s="105"/>
      <c r="F210" s="106"/>
      <c r="G210" s="163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9"/>
      <c r="AI210" s="109"/>
      <c r="AJ210" s="109"/>
      <c r="AK210" s="110"/>
      <c r="AL210" s="110"/>
      <c r="AM210" s="110"/>
      <c r="AN210" s="110"/>
      <c r="AO210" s="111"/>
      <c r="AP210" s="111"/>
      <c r="AQ210" s="111"/>
      <c r="AR210" s="81"/>
      <c r="AS210" s="2"/>
      <c r="AT210" s="2"/>
      <c r="AU210" s="2"/>
      <c r="AV210" s="2"/>
      <c r="AW210" s="2"/>
      <c r="AX210" s="2"/>
      <c r="AY210" s="31"/>
    </row>
    <row r="211" spans="1:68" ht="24.95" customHeight="1">
      <c r="B211" s="30"/>
      <c r="C211" s="305"/>
      <c r="D211" s="305"/>
      <c r="E211" s="165" t="s">
        <v>7</v>
      </c>
      <c r="F211" s="174"/>
      <c r="G211" s="144" t="s">
        <v>41</v>
      </c>
      <c r="H211" s="306" t="str">
        <f>IFERROR(AVERAGE(AP215:AP228),"")</f>
        <v/>
      </c>
      <c r="I211" s="307"/>
      <c r="J211" s="171">
        <v>2</v>
      </c>
      <c r="K211" s="338" t="s">
        <v>131</v>
      </c>
      <c r="L211" s="339"/>
      <c r="M211" s="340" t="str">
        <f>IF(K211=Compétences!$B$3,Compétences!$D$3,IF(K211=Compétences!$B$4,Compétences!$D$4,IF(K211=Compétences!$B$5,Compétences!$D$5,IF(K211=Compétences!$B$6,Compétences!$D$6,IF(K211=Compétences!$B$7,Compétences!$D$7,IF(K211=Compétences!$B$8,Compétences!$D$8,IF(K211=Compétences!$B$9,Données!$D$9,IF(K211=Compétences!$B$10,Compétences!$D$10,IF(K211=Compétences!$B$11,Compétences!$D$11,IF(K211=Compétences!$B$12,Compétences!$D$12,IF(K211=Compétences!$B$13,Compétences!$D$13,IF(K211=Compétences!$B$14,Compétences!$D$14,IF(K211=Compétences!$B$15,Compétences!$D$15,IF(K211=Compétences!$B$16,Compétences!$D$16,IF(K211=Compétences!$B$17,Compétences!$D$17,IF(K211=Compétences!$B$18,Compétences!$D$18,IF(K211=Compétences!$B$19,Compétences!$D$19,IF(K211=Compétences!$B$20,Compétences!$D$20,IF(K211=Compétences!$B$21,Compétences!$D$21,IF(K211=Compétences!$B$22,Compétences!$D$22,IF(K211=Compétences!$B$23,Compétences!$D$23,IF(K211=Compétences!$B$24,Compétences!$D$24,IF(K211=Compétences!$B$25,Compétences!$D$25,IF(K211=Compétences!$B$26,Compétences!$D$26,IF(K211=Compétences!$B$27,Compétences!$D$27,IF(K211=Compétences!$B$28,Compétences!$D$28,IF(K211=Compétences!$B$29,Compétences!$D$29,IF(K211=Compétences!$B$30,Compétences!$D$30,IF(K211=Compétences!$B$31,Compétences!$D$31,IF(K211=Compétences!$B$321,Compétences!$D$32))))))))))))))))))))))))))))))</f>
        <v>Réaliser les mesures nécessaires pour valider le fonctionnement de l’installation</v>
      </c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341"/>
      <c r="AG211" s="341"/>
      <c r="AH211" s="341"/>
      <c r="AI211" s="342"/>
      <c r="AJ211" s="112"/>
      <c r="AK211" s="286" t="s">
        <v>112</v>
      </c>
      <c r="AL211" s="287"/>
      <c r="AM211" s="287"/>
      <c r="AN211" s="288"/>
      <c r="AO211" s="1"/>
      <c r="AP211" s="1"/>
      <c r="AQ211" s="1"/>
      <c r="AR211" s="30"/>
      <c r="AS211" s="53"/>
      <c r="AT211" s="53"/>
      <c r="AU211" s="53"/>
      <c r="AV211" s="17"/>
      <c r="AW211" s="17"/>
      <c r="AX211" s="2"/>
      <c r="AY211" s="31"/>
      <c r="BA211" s="23"/>
      <c r="BB211" s="23"/>
      <c r="BC211" s="73"/>
      <c r="BD211" s="113"/>
      <c r="BE211" s="58"/>
      <c r="BF211" s="58"/>
      <c r="BG211" s="58"/>
      <c r="BH211" s="58"/>
      <c r="BI211" s="58"/>
      <c r="BJ211" s="58"/>
    </row>
    <row r="212" spans="1:68" ht="20.25" customHeight="1">
      <c r="B212" s="30"/>
      <c r="C212" s="164"/>
      <c r="D212" s="164"/>
      <c r="E212" s="166"/>
      <c r="F212" s="167"/>
      <c r="G212" s="144"/>
      <c r="H212" s="168"/>
      <c r="I212" s="168"/>
      <c r="J212" s="168"/>
      <c r="K212" s="168"/>
      <c r="L212" s="170"/>
      <c r="M212" s="343"/>
      <c r="N212" s="344"/>
      <c r="O212" s="344"/>
      <c r="P212" s="344"/>
      <c r="Q212" s="344"/>
      <c r="R212" s="344"/>
      <c r="S212" s="344"/>
      <c r="T212" s="344"/>
      <c r="U212" s="344"/>
      <c r="V212" s="344"/>
      <c r="W212" s="344"/>
      <c r="X212" s="344"/>
      <c r="Y212" s="344"/>
      <c r="Z212" s="344"/>
      <c r="AA212" s="344"/>
      <c r="AB212" s="344"/>
      <c r="AC212" s="344"/>
      <c r="AD212" s="344"/>
      <c r="AE212" s="344"/>
      <c r="AF212" s="344"/>
      <c r="AG212" s="344"/>
      <c r="AH212" s="344"/>
      <c r="AI212" s="345"/>
      <c r="AJ212" s="112"/>
      <c r="AK212" s="1"/>
      <c r="AL212" s="1"/>
      <c r="AM212" s="1"/>
      <c r="AN212" s="1"/>
      <c r="AO212" s="1"/>
      <c r="AP212" s="1"/>
      <c r="AQ212" s="1"/>
      <c r="AR212" s="30"/>
      <c r="AS212" s="53"/>
      <c r="AT212" s="53"/>
      <c r="AU212" s="53"/>
      <c r="AV212" s="17"/>
      <c r="AW212" s="17"/>
      <c r="AX212" s="2"/>
      <c r="AY212" s="31"/>
      <c r="BA212" s="23"/>
      <c r="BB212" s="23"/>
      <c r="BC212" s="73"/>
      <c r="BD212" s="113"/>
      <c r="BE212" s="58"/>
      <c r="BF212" s="58"/>
      <c r="BG212" s="58"/>
      <c r="BH212" s="58"/>
      <c r="BI212" s="58"/>
      <c r="BJ212" s="58"/>
    </row>
    <row r="213" spans="1:68" ht="9.9499999999999993" customHeight="1">
      <c r="B213" s="30"/>
      <c r="C213" s="164"/>
      <c r="D213" s="164"/>
      <c r="E213" s="166"/>
      <c r="F213" s="167"/>
      <c r="G213" s="144"/>
      <c r="H213" s="289"/>
      <c r="I213" s="289"/>
      <c r="J213" s="289"/>
      <c r="K213" s="289"/>
      <c r="L213" s="289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  <c r="AB213" s="291"/>
      <c r="AC213" s="291"/>
      <c r="AD213" s="291"/>
      <c r="AE213" s="291"/>
      <c r="AF213" s="291"/>
      <c r="AG213" s="291"/>
      <c r="AH213" s="291"/>
      <c r="AI213" s="291"/>
      <c r="AJ213" s="112"/>
      <c r="AK213" s="4" t="s">
        <v>5</v>
      </c>
      <c r="AL213" s="100" t="s">
        <v>6</v>
      </c>
      <c r="AM213" s="101" t="s">
        <v>3</v>
      </c>
      <c r="AN213" s="3" t="s">
        <v>4</v>
      </c>
      <c r="AO213" s="1"/>
      <c r="AP213" s="172"/>
      <c r="AQ213" s="1"/>
      <c r="AR213" s="30"/>
      <c r="AS213" s="53"/>
      <c r="AT213" s="53"/>
      <c r="AU213" s="53"/>
      <c r="AV213" s="17"/>
      <c r="AW213" s="17"/>
      <c r="AX213" s="2"/>
      <c r="AY213" s="31"/>
      <c r="BA213" s="23"/>
      <c r="BB213" s="23"/>
      <c r="BC213" s="73"/>
      <c r="BD213" s="113"/>
      <c r="BE213" s="58"/>
      <c r="BF213" s="58"/>
      <c r="BG213" s="58"/>
      <c r="BH213" s="58"/>
      <c r="BI213" s="58"/>
      <c r="BJ213" s="58"/>
    </row>
    <row r="214" spans="1:68" ht="9" customHeight="1">
      <c r="B214" s="30"/>
      <c r="C214" s="164"/>
      <c r="D214" s="164"/>
      <c r="E214" s="166"/>
      <c r="F214" s="167"/>
      <c r="G214" s="144"/>
      <c r="H214" s="290"/>
      <c r="I214" s="290"/>
      <c r="J214" s="290"/>
      <c r="K214" s="290"/>
      <c r="L214" s="290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112"/>
      <c r="AK214" s="1"/>
      <c r="AL214" s="1"/>
      <c r="AM214" s="1"/>
      <c r="AN214" s="1"/>
      <c r="AO214" s="1"/>
      <c r="AP214" s="1"/>
      <c r="AQ214" s="1"/>
      <c r="AR214" s="30"/>
      <c r="AS214" s="53"/>
      <c r="AT214" s="53"/>
      <c r="AU214" s="53"/>
      <c r="AV214" s="17"/>
      <c r="AW214" s="17"/>
      <c r="AX214" s="2"/>
      <c r="AY214" s="31"/>
      <c r="BA214" s="23"/>
      <c r="BB214" s="23"/>
      <c r="BC214" s="73"/>
      <c r="BD214" s="113"/>
      <c r="BE214" s="58"/>
      <c r="BF214" s="58"/>
      <c r="BG214" s="58"/>
      <c r="BH214" s="58"/>
      <c r="BI214" s="58"/>
      <c r="BJ214" s="58"/>
    </row>
    <row r="215" spans="1:68" s="25" customFormat="1" ht="24.95" hidden="1" customHeight="1">
      <c r="A215" s="23"/>
      <c r="B215" s="30"/>
      <c r="C215" s="53"/>
      <c r="D215" s="53"/>
      <c r="E215" s="53"/>
      <c r="F215" s="31"/>
      <c r="G215" s="42"/>
      <c r="H215" s="293" t="s">
        <v>250</v>
      </c>
      <c r="I215" s="293"/>
      <c r="J215" s="293"/>
      <c r="K215" s="293"/>
      <c r="L215" s="293"/>
      <c r="M215" s="321" t="s">
        <v>76</v>
      </c>
      <c r="N215" s="321"/>
      <c r="O215" s="321"/>
      <c r="P215" s="321"/>
      <c r="Q215" s="321"/>
      <c r="R215" s="321"/>
      <c r="S215" s="321"/>
      <c r="T215" s="321"/>
      <c r="U215" s="321"/>
      <c r="V215" s="321"/>
      <c r="W215" s="321"/>
      <c r="X215" s="321"/>
      <c r="Y215" s="321"/>
      <c r="Z215" s="321"/>
      <c r="AA215" s="321"/>
      <c r="AB215" s="321"/>
      <c r="AC215" s="321"/>
      <c r="AD215" s="321"/>
      <c r="AE215" s="321"/>
      <c r="AF215" s="321"/>
      <c r="AG215" s="321"/>
      <c r="AH215" s="321"/>
      <c r="AI215" s="321"/>
      <c r="AJ215" s="112"/>
      <c r="AK215" s="322" t="str">
        <f>REPT("g",(AP215))</f>
        <v/>
      </c>
      <c r="AL215" s="323"/>
      <c r="AM215" s="323"/>
      <c r="AN215" s="324"/>
      <c r="AO215" s="116"/>
      <c r="AP215" s="143"/>
      <c r="AQ215" s="1"/>
      <c r="AR215" s="117"/>
      <c r="AS215" s="2"/>
      <c r="AT215" s="2"/>
      <c r="AU215" s="2"/>
      <c r="AV215" s="2"/>
      <c r="AW215" s="2"/>
      <c r="AX215" s="2"/>
      <c r="AY215" s="31"/>
      <c r="AZ215" s="23"/>
      <c r="BA215" s="39"/>
      <c r="BB215" s="39"/>
      <c r="BC215" s="12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4"/>
      <c r="BO215" s="179"/>
      <c r="BP215" s="180"/>
    </row>
    <row r="216" spans="1:68" s="25" customFormat="1" ht="24.95" hidden="1" customHeight="1">
      <c r="A216" s="23"/>
      <c r="B216" s="30"/>
      <c r="C216" s="53"/>
      <c r="D216" s="61"/>
      <c r="E216" s="61"/>
      <c r="F216" s="31"/>
      <c r="G216" s="114"/>
      <c r="H216" s="293"/>
      <c r="I216" s="293"/>
      <c r="J216" s="293"/>
      <c r="K216" s="293"/>
      <c r="L216" s="293"/>
      <c r="M216" s="321" t="s">
        <v>76</v>
      </c>
      <c r="N216" s="321"/>
      <c r="O216" s="321"/>
      <c r="P216" s="321"/>
      <c r="Q216" s="321"/>
      <c r="R216" s="321"/>
      <c r="S216" s="321"/>
      <c r="T216" s="321"/>
      <c r="U216" s="321"/>
      <c r="V216" s="321"/>
      <c r="W216" s="321"/>
      <c r="X216" s="321"/>
      <c r="Y216" s="321"/>
      <c r="Z216" s="321"/>
      <c r="AA216" s="321"/>
      <c r="AB216" s="321"/>
      <c r="AC216" s="321"/>
      <c r="AD216" s="321"/>
      <c r="AE216" s="321"/>
      <c r="AF216" s="321"/>
      <c r="AG216" s="321"/>
      <c r="AH216" s="321"/>
      <c r="AI216" s="321"/>
      <c r="AJ216" s="112"/>
      <c r="AK216" s="322" t="str">
        <f>REPT("g",(AP216))</f>
        <v/>
      </c>
      <c r="AL216" s="323"/>
      <c r="AM216" s="323"/>
      <c r="AN216" s="324"/>
      <c r="AO216" s="116"/>
      <c r="AP216" s="143"/>
      <c r="AQ216" s="1"/>
      <c r="AR216" s="117"/>
      <c r="AS216" s="2"/>
      <c r="AT216" s="2"/>
      <c r="AU216" s="2"/>
      <c r="AV216" s="2"/>
      <c r="AW216" s="2"/>
      <c r="AX216" s="2"/>
      <c r="AY216" s="31"/>
      <c r="AZ216" s="23"/>
      <c r="BA216" s="39"/>
      <c r="BB216" s="39"/>
      <c r="BC216" s="12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4"/>
      <c r="BO216" s="179"/>
      <c r="BP216" s="180"/>
    </row>
    <row r="217" spans="1:68" s="25" customFormat="1" ht="24.95" hidden="1" customHeight="1">
      <c r="A217" s="23"/>
      <c r="B217" s="30"/>
      <c r="C217" s="53"/>
      <c r="D217" s="61"/>
      <c r="E217" s="61"/>
      <c r="F217" s="31"/>
      <c r="G217" s="114"/>
      <c r="H217" s="293"/>
      <c r="I217" s="293"/>
      <c r="J217" s="293"/>
      <c r="K217" s="293"/>
      <c r="L217" s="293"/>
      <c r="M217" s="321" t="s">
        <v>76</v>
      </c>
      <c r="N217" s="321"/>
      <c r="O217" s="321"/>
      <c r="P217" s="321"/>
      <c r="Q217" s="321"/>
      <c r="R217" s="321"/>
      <c r="S217" s="321"/>
      <c r="T217" s="321"/>
      <c r="U217" s="321"/>
      <c r="V217" s="321"/>
      <c r="W217" s="321"/>
      <c r="X217" s="321"/>
      <c r="Y217" s="321"/>
      <c r="Z217" s="321"/>
      <c r="AA217" s="321"/>
      <c r="AB217" s="321"/>
      <c r="AC217" s="321"/>
      <c r="AD217" s="321"/>
      <c r="AE217" s="321"/>
      <c r="AF217" s="321"/>
      <c r="AG217" s="321"/>
      <c r="AH217" s="321"/>
      <c r="AI217" s="321"/>
      <c r="AJ217" s="112"/>
      <c r="AK217" s="322" t="str">
        <f>REPT("g",(AP217))</f>
        <v/>
      </c>
      <c r="AL217" s="323"/>
      <c r="AM217" s="323"/>
      <c r="AN217" s="324"/>
      <c r="AO217" s="116"/>
      <c r="AP217" s="143"/>
      <c r="AQ217" s="1"/>
      <c r="AR217" s="117"/>
      <c r="AS217" s="2"/>
      <c r="AT217" s="2"/>
      <c r="AU217" s="2"/>
      <c r="AV217" s="2"/>
      <c r="AW217" s="2"/>
      <c r="AX217" s="2"/>
      <c r="AY217" s="31"/>
      <c r="AZ217" s="23"/>
      <c r="BA217" s="39"/>
      <c r="BB217" s="39"/>
      <c r="BC217" s="12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4"/>
      <c r="BO217" s="179"/>
      <c r="BP217" s="180"/>
    </row>
    <row r="218" spans="1:68" s="25" customFormat="1" ht="24.75" hidden="1" customHeight="1">
      <c r="A218" s="23"/>
      <c r="B218" s="30"/>
      <c r="C218" s="53"/>
      <c r="D218" s="61"/>
      <c r="E218" s="61"/>
      <c r="F218" s="31"/>
      <c r="G218" s="114"/>
      <c r="H218" s="293"/>
      <c r="I218" s="293"/>
      <c r="J218" s="293"/>
      <c r="K218" s="293"/>
      <c r="L218" s="293"/>
      <c r="M218" s="321" t="s">
        <v>76</v>
      </c>
      <c r="N218" s="321"/>
      <c r="O218" s="321"/>
      <c r="P218" s="321"/>
      <c r="Q218" s="321"/>
      <c r="R218" s="321"/>
      <c r="S218" s="321"/>
      <c r="T218" s="321"/>
      <c r="U218" s="321"/>
      <c r="V218" s="321"/>
      <c r="W218" s="321"/>
      <c r="X218" s="321"/>
      <c r="Y218" s="321"/>
      <c r="Z218" s="321"/>
      <c r="AA218" s="321"/>
      <c r="AB218" s="321"/>
      <c r="AC218" s="321"/>
      <c r="AD218" s="321"/>
      <c r="AE218" s="321"/>
      <c r="AF218" s="321"/>
      <c r="AG218" s="321"/>
      <c r="AH218" s="321"/>
      <c r="AI218" s="321"/>
      <c r="AJ218" s="112"/>
      <c r="AK218" s="322" t="str">
        <f>REPT("g",(AP218))</f>
        <v/>
      </c>
      <c r="AL218" s="323"/>
      <c r="AM218" s="323"/>
      <c r="AN218" s="324"/>
      <c r="AO218" s="116"/>
      <c r="AP218" s="143"/>
      <c r="AQ218" s="1"/>
      <c r="AR218" s="117"/>
      <c r="AS218" s="2"/>
      <c r="AT218" s="2"/>
      <c r="AU218" s="2"/>
      <c r="AV218" s="2"/>
      <c r="AW218" s="2"/>
      <c r="AX218" s="2"/>
      <c r="AY218" s="31"/>
      <c r="AZ218" s="23"/>
      <c r="BA218" s="39"/>
      <c r="BB218" s="39"/>
      <c r="BC218" s="12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4"/>
      <c r="BO218" s="179"/>
      <c r="BP218" s="180"/>
    </row>
    <row r="219" spans="1:68" s="25" customFormat="1" ht="9.9499999999999993" hidden="1" customHeight="1">
      <c r="A219" s="23"/>
      <c r="B219" s="30"/>
      <c r="C219" s="53"/>
      <c r="D219" s="126"/>
      <c r="E219" s="126"/>
      <c r="F219" s="31"/>
      <c r="G219" s="114"/>
      <c r="H219" s="122"/>
      <c r="I219" s="122"/>
      <c r="J219" s="122"/>
      <c r="K219" s="122"/>
      <c r="L219" s="122"/>
      <c r="M219" s="122"/>
      <c r="N219" s="122"/>
      <c r="O219" s="142"/>
      <c r="P219" s="142"/>
      <c r="Q219" s="142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2"/>
      <c r="AK219" s="11"/>
      <c r="AL219" s="11"/>
      <c r="AM219" s="11"/>
      <c r="AN219" s="11"/>
      <c r="AO219" s="116"/>
      <c r="AP219" s="12"/>
      <c r="AQ219" s="127"/>
      <c r="AR219" s="117"/>
      <c r="AS219" s="2"/>
      <c r="AT219" s="2"/>
      <c r="AU219" s="2"/>
      <c r="AV219" s="2"/>
      <c r="AW219" s="2"/>
      <c r="AX219" s="2"/>
      <c r="AY219" s="31"/>
      <c r="AZ219" s="23"/>
      <c r="BA219" s="39"/>
      <c r="BB219" s="39"/>
      <c r="BC219" s="12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4"/>
      <c r="BO219" s="179"/>
      <c r="BP219" s="180"/>
    </row>
    <row r="220" spans="1:68" s="25" customFormat="1" ht="24.95" customHeight="1">
      <c r="A220" s="23"/>
      <c r="B220" s="30"/>
      <c r="C220" s="53"/>
      <c r="D220" s="53"/>
      <c r="E220" s="53"/>
      <c r="F220" s="31"/>
      <c r="G220" s="42"/>
      <c r="H220" s="293" t="s">
        <v>251</v>
      </c>
      <c r="I220" s="293"/>
      <c r="J220" s="293"/>
      <c r="K220" s="293"/>
      <c r="L220" s="293"/>
      <c r="M220" s="370" t="s">
        <v>298</v>
      </c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  <c r="AA220" s="481"/>
      <c r="AB220" s="481"/>
      <c r="AC220" s="481"/>
      <c r="AD220" s="481"/>
      <c r="AE220" s="481"/>
      <c r="AF220" s="481"/>
      <c r="AG220" s="481"/>
      <c r="AH220" s="481"/>
      <c r="AI220" s="482"/>
      <c r="AJ220" s="112"/>
      <c r="AK220" s="322" t="str">
        <f>REPT("g",(AP220))</f>
        <v/>
      </c>
      <c r="AL220" s="323"/>
      <c r="AM220" s="323"/>
      <c r="AN220" s="324"/>
      <c r="AO220" s="116"/>
      <c r="AP220" s="143"/>
      <c r="AQ220" s="1"/>
      <c r="AR220" s="117"/>
      <c r="AS220" s="2"/>
      <c r="AT220" s="2"/>
      <c r="AU220" s="2"/>
      <c r="AV220" s="2"/>
      <c r="AW220" s="2"/>
      <c r="AX220" s="2"/>
      <c r="AY220" s="31"/>
      <c r="AZ220" s="23"/>
      <c r="BA220" s="39"/>
      <c r="BB220" s="39"/>
      <c r="BC220" s="12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4"/>
      <c r="BO220" s="179"/>
      <c r="BP220" s="180"/>
    </row>
    <row r="221" spans="1:68" s="25" customFormat="1" ht="24.95" customHeight="1">
      <c r="A221" s="23"/>
      <c r="B221" s="30"/>
      <c r="C221" s="53"/>
      <c r="D221" s="61"/>
      <c r="E221" s="61"/>
      <c r="F221" s="31"/>
      <c r="G221" s="114"/>
      <c r="H221" s="293"/>
      <c r="I221" s="293"/>
      <c r="J221" s="293"/>
      <c r="K221" s="293"/>
      <c r="L221" s="293"/>
      <c r="M221" s="478"/>
      <c r="N221" s="479"/>
      <c r="O221" s="479"/>
      <c r="P221" s="479"/>
      <c r="Q221" s="479"/>
      <c r="R221" s="479"/>
      <c r="S221" s="479"/>
      <c r="T221" s="479"/>
      <c r="U221" s="479"/>
      <c r="V221" s="479"/>
      <c r="W221" s="479"/>
      <c r="X221" s="479"/>
      <c r="Y221" s="479"/>
      <c r="Z221" s="479"/>
      <c r="AA221" s="479"/>
      <c r="AB221" s="479"/>
      <c r="AC221" s="479"/>
      <c r="AD221" s="479"/>
      <c r="AE221" s="479"/>
      <c r="AF221" s="479"/>
      <c r="AG221" s="479"/>
      <c r="AH221" s="479"/>
      <c r="AI221" s="480"/>
      <c r="AJ221" s="112"/>
      <c r="AK221" s="322" t="str">
        <f>REPT("g",(AP221))</f>
        <v/>
      </c>
      <c r="AL221" s="323"/>
      <c r="AM221" s="323"/>
      <c r="AN221" s="324"/>
      <c r="AO221" s="116"/>
      <c r="AP221" s="143"/>
      <c r="AQ221" s="1"/>
      <c r="AR221" s="117"/>
      <c r="AS221" s="2"/>
      <c r="AT221" s="2"/>
      <c r="AU221" s="2"/>
      <c r="AV221" s="2"/>
      <c r="AW221" s="2"/>
      <c r="AX221" s="2"/>
      <c r="AY221" s="31"/>
      <c r="AZ221" s="23"/>
      <c r="BA221" s="39"/>
      <c r="BB221" s="39"/>
      <c r="BC221" s="12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4"/>
      <c r="BO221" s="179"/>
      <c r="BP221" s="180"/>
    </row>
    <row r="222" spans="1:68" s="25" customFormat="1" ht="24.95" customHeight="1">
      <c r="A222" s="23"/>
      <c r="B222" s="30"/>
      <c r="C222" s="53"/>
      <c r="D222" s="61"/>
      <c r="E222" s="61"/>
      <c r="F222" s="31"/>
      <c r="G222" s="114"/>
      <c r="H222" s="293"/>
      <c r="I222" s="293"/>
      <c r="J222" s="293"/>
      <c r="K222" s="293"/>
      <c r="L222" s="293"/>
      <c r="M222" s="373" t="s">
        <v>299</v>
      </c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7"/>
      <c r="AJ222" s="112"/>
      <c r="AK222" s="322" t="str">
        <f>REPT("g",(AP222))</f>
        <v/>
      </c>
      <c r="AL222" s="323"/>
      <c r="AM222" s="323"/>
      <c r="AN222" s="324"/>
      <c r="AO222" s="116"/>
      <c r="AP222" s="143"/>
      <c r="AQ222" s="1"/>
      <c r="AR222" s="117"/>
      <c r="AS222" s="2"/>
      <c r="AT222" s="2"/>
      <c r="AU222" s="2"/>
      <c r="AV222" s="2"/>
      <c r="AW222" s="2"/>
      <c r="AX222" s="2"/>
      <c r="AY222" s="31"/>
      <c r="AZ222" s="23"/>
      <c r="BA222" s="39"/>
      <c r="BB222" s="39"/>
      <c r="BC222" s="12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4"/>
      <c r="BO222" s="179"/>
      <c r="BP222" s="180"/>
    </row>
    <row r="223" spans="1:68" s="25" customFormat="1" ht="24.95" customHeight="1">
      <c r="A223" s="23"/>
      <c r="B223" s="30"/>
      <c r="C223" s="53"/>
      <c r="D223" s="61"/>
      <c r="E223" s="61"/>
      <c r="F223" s="31"/>
      <c r="G223" s="114"/>
      <c r="H223" s="293"/>
      <c r="I223" s="293"/>
      <c r="J223" s="293"/>
      <c r="K223" s="293"/>
      <c r="L223" s="293"/>
      <c r="M223" s="478"/>
      <c r="N223" s="479"/>
      <c r="O223" s="479"/>
      <c r="P223" s="479"/>
      <c r="Q223" s="479"/>
      <c r="R223" s="479"/>
      <c r="S223" s="479"/>
      <c r="T223" s="479"/>
      <c r="U223" s="479"/>
      <c r="V223" s="479"/>
      <c r="W223" s="479"/>
      <c r="X223" s="479"/>
      <c r="Y223" s="479"/>
      <c r="Z223" s="479"/>
      <c r="AA223" s="479"/>
      <c r="AB223" s="479"/>
      <c r="AC223" s="479"/>
      <c r="AD223" s="479"/>
      <c r="AE223" s="479"/>
      <c r="AF223" s="479"/>
      <c r="AG223" s="479"/>
      <c r="AH223" s="479"/>
      <c r="AI223" s="480"/>
      <c r="AJ223" s="112"/>
      <c r="AK223" s="322" t="str">
        <f>REPT("g",(AP223))</f>
        <v/>
      </c>
      <c r="AL223" s="323"/>
      <c r="AM223" s="323"/>
      <c r="AN223" s="324"/>
      <c r="AO223" s="116"/>
      <c r="AP223" s="143"/>
      <c r="AQ223" s="1"/>
      <c r="AR223" s="117"/>
      <c r="AS223" s="2"/>
      <c r="AT223" s="2"/>
      <c r="AU223" s="2"/>
      <c r="AV223" s="2"/>
      <c r="AW223" s="2"/>
      <c r="AX223" s="2"/>
      <c r="AY223" s="31"/>
      <c r="AZ223" s="23"/>
      <c r="BA223" s="39"/>
      <c r="BB223" s="39"/>
      <c r="BC223" s="12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4"/>
      <c r="BO223" s="179"/>
      <c r="BP223" s="180"/>
    </row>
    <row r="224" spans="1:68" s="25" customFormat="1" ht="9.9499999999999993" customHeight="1">
      <c r="A224" s="23"/>
      <c r="B224" s="30"/>
      <c r="C224" s="53"/>
      <c r="D224" s="126"/>
      <c r="E224" s="126"/>
      <c r="F224" s="31"/>
      <c r="G224" s="114"/>
      <c r="H224" s="122"/>
      <c r="I224" s="122"/>
      <c r="J224" s="122"/>
      <c r="K224" s="122"/>
      <c r="L224" s="122"/>
      <c r="M224" s="122"/>
      <c r="N224" s="122"/>
      <c r="O224" s="142"/>
      <c r="P224" s="142"/>
      <c r="Q224" s="142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2"/>
      <c r="AK224" s="11"/>
      <c r="AL224" s="11"/>
      <c r="AM224" s="11"/>
      <c r="AN224" s="11"/>
      <c r="AO224" s="116"/>
      <c r="AP224" s="12"/>
      <c r="AQ224" s="127"/>
      <c r="AR224" s="117"/>
      <c r="AS224" s="2"/>
      <c r="AT224" s="2"/>
      <c r="AU224" s="2"/>
      <c r="AV224" s="2"/>
      <c r="AW224" s="2"/>
      <c r="AX224" s="2"/>
      <c r="AY224" s="31"/>
      <c r="AZ224" s="23"/>
      <c r="BA224" s="39"/>
      <c r="BB224" s="39"/>
      <c r="BC224" s="12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4"/>
      <c r="BO224" s="179"/>
      <c r="BP224" s="180"/>
    </row>
    <row r="225" spans="1:68" s="25" customFormat="1" ht="24.95" customHeight="1">
      <c r="A225" s="23"/>
      <c r="B225" s="30"/>
      <c r="C225" s="53"/>
      <c r="D225" s="53"/>
      <c r="E225" s="53"/>
      <c r="F225" s="31"/>
      <c r="G225" s="42"/>
      <c r="H225" s="293" t="s">
        <v>252</v>
      </c>
      <c r="I225" s="293"/>
      <c r="J225" s="293"/>
      <c r="K225" s="293"/>
      <c r="L225" s="293"/>
      <c r="M225" s="408" t="s">
        <v>276</v>
      </c>
      <c r="N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409"/>
      <c r="Z225" s="409"/>
      <c r="AA225" s="409"/>
      <c r="AB225" s="409"/>
      <c r="AC225" s="409"/>
      <c r="AD225" s="409"/>
      <c r="AE225" s="409"/>
      <c r="AF225" s="409"/>
      <c r="AG225" s="409"/>
      <c r="AH225" s="409"/>
      <c r="AI225" s="410"/>
      <c r="AJ225" s="112"/>
      <c r="AK225" s="322" t="str">
        <f>REPT("g",(AP225))</f>
        <v/>
      </c>
      <c r="AL225" s="323"/>
      <c r="AM225" s="323"/>
      <c r="AN225" s="324"/>
      <c r="AO225" s="116"/>
      <c r="AP225" s="143"/>
      <c r="AQ225" s="1"/>
      <c r="AR225" s="117"/>
      <c r="AS225" s="2"/>
      <c r="AT225" s="2"/>
      <c r="AU225" s="2"/>
      <c r="AV225" s="2"/>
      <c r="AW225" s="2"/>
      <c r="AX225" s="2"/>
      <c r="AY225" s="31"/>
      <c r="AZ225" s="23"/>
      <c r="BA225" s="39"/>
      <c r="BB225" s="39"/>
      <c r="BC225" s="12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4"/>
      <c r="BO225" s="179"/>
      <c r="BP225" s="180"/>
    </row>
    <row r="226" spans="1:68" s="25" customFormat="1" ht="24.95" customHeight="1">
      <c r="A226" s="23"/>
      <c r="B226" s="30"/>
      <c r="C226" s="53"/>
      <c r="D226" s="61"/>
      <c r="E226" s="61"/>
      <c r="F226" s="31"/>
      <c r="G226" s="114"/>
      <c r="H226" s="293"/>
      <c r="I226" s="293"/>
      <c r="J226" s="293"/>
      <c r="K226" s="293"/>
      <c r="L226" s="293"/>
      <c r="M226" s="411"/>
      <c r="N226" s="412"/>
      <c r="O226" s="412"/>
      <c r="P226" s="412"/>
      <c r="Q226" s="412"/>
      <c r="R226" s="412"/>
      <c r="S226" s="412"/>
      <c r="T226" s="412"/>
      <c r="U226" s="412"/>
      <c r="V226" s="412"/>
      <c r="W226" s="412"/>
      <c r="X226" s="412"/>
      <c r="Y226" s="412"/>
      <c r="Z226" s="412"/>
      <c r="AA226" s="412"/>
      <c r="AB226" s="412"/>
      <c r="AC226" s="412"/>
      <c r="AD226" s="412"/>
      <c r="AE226" s="412"/>
      <c r="AF226" s="412"/>
      <c r="AG226" s="412"/>
      <c r="AH226" s="412"/>
      <c r="AI226" s="413"/>
      <c r="AJ226" s="112"/>
      <c r="AK226" s="322" t="str">
        <f>REPT("g",(AP226))</f>
        <v/>
      </c>
      <c r="AL226" s="323"/>
      <c r="AM226" s="323"/>
      <c r="AN226" s="324"/>
      <c r="AO226" s="116"/>
      <c r="AP226" s="143"/>
      <c r="AQ226" s="1"/>
      <c r="AR226" s="117"/>
      <c r="AS226" s="2"/>
      <c r="AT226" s="2"/>
      <c r="AU226" s="2"/>
      <c r="AV226" s="2"/>
      <c r="AW226" s="2"/>
      <c r="AX226" s="2"/>
      <c r="AY226" s="31"/>
      <c r="AZ226" s="23"/>
      <c r="BA226" s="39"/>
      <c r="BB226" s="39"/>
      <c r="BC226" s="12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4"/>
      <c r="BO226" s="179"/>
      <c r="BP226" s="180"/>
    </row>
    <row r="227" spans="1:68" s="25" customFormat="1" ht="24.95" customHeight="1">
      <c r="A227" s="23"/>
      <c r="B227" s="30"/>
      <c r="C227" s="53"/>
      <c r="D227" s="61"/>
      <c r="E227" s="61"/>
      <c r="F227" s="31"/>
      <c r="G227" s="114"/>
      <c r="H227" s="293"/>
      <c r="I227" s="293"/>
      <c r="J227" s="293"/>
      <c r="K227" s="293"/>
      <c r="L227" s="293"/>
      <c r="M227" s="408" t="s">
        <v>277</v>
      </c>
      <c r="N227" s="409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409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10"/>
      <c r="AJ227" s="112"/>
      <c r="AK227" s="322" t="str">
        <f>REPT("g",(AP227))</f>
        <v/>
      </c>
      <c r="AL227" s="323"/>
      <c r="AM227" s="323"/>
      <c r="AN227" s="324"/>
      <c r="AO227" s="116"/>
      <c r="AP227" s="143"/>
      <c r="AQ227" s="1"/>
      <c r="AR227" s="117"/>
      <c r="AS227" s="2"/>
      <c r="AT227" s="2"/>
      <c r="AU227" s="2"/>
      <c r="AV227" s="2"/>
      <c r="AW227" s="2"/>
      <c r="AX227" s="2"/>
      <c r="AY227" s="31"/>
      <c r="AZ227" s="23"/>
      <c r="BA227" s="39"/>
      <c r="BB227" s="39"/>
      <c r="BC227" s="12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4"/>
      <c r="BO227" s="179"/>
      <c r="BP227" s="180"/>
    </row>
    <row r="228" spans="1:68" s="25" customFormat="1" ht="24.95" customHeight="1">
      <c r="A228" s="23"/>
      <c r="B228" s="30"/>
      <c r="C228" s="53"/>
      <c r="D228" s="61"/>
      <c r="E228" s="61"/>
      <c r="F228" s="31"/>
      <c r="G228" s="114"/>
      <c r="H228" s="293"/>
      <c r="I228" s="293"/>
      <c r="J228" s="293"/>
      <c r="K228" s="293"/>
      <c r="L228" s="293"/>
      <c r="M228" s="411"/>
      <c r="N228" s="412"/>
      <c r="O228" s="412"/>
      <c r="P228" s="412"/>
      <c r="Q228" s="412"/>
      <c r="R228" s="412"/>
      <c r="S228" s="412"/>
      <c r="T228" s="412"/>
      <c r="U228" s="412"/>
      <c r="V228" s="412"/>
      <c r="W228" s="412"/>
      <c r="X228" s="412"/>
      <c r="Y228" s="412"/>
      <c r="Z228" s="412"/>
      <c r="AA228" s="412"/>
      <c r="AB228" s="412"/>
      <c r="AC228" s="412"/>
      <c r="AD228" s="412"/>
      <c r="AE228" s="412"/>
      <c r="AF228" s="412"/>
      <c r="AG228" s="412"/>
      <c r="AH228" s="412"/>
      <c r="AI228" s="413"/>
      <c r="AJ228" s="112"/>
      <c r="AK228" s="322" t="str">
        <f>REPT("g",(AP228))</f>
        <v/>
      </c>
      <c r="AL228" s="323"/>
      <c r="AM228" s="323"/>
      <c r="AN228" s="324"/>
      <c r="AO228" s="116"/>
      <c r="AP228" s="143"/>
      <c r="AQ228" s="1"/>
      <c r="AR228" s="117"/>
      <c r="AS228" s="2"/>
      <c r="AT228" s="2"/>
      <c r="AU228" s="2"/>
      <c r="AV228" s="2"/>
      <c r="AW228" s="2"/>
      <c r="AX228" s="2"/>
      <c r="AY228" s="31"/>
      <c r="AZ228" s="23"/>
      <c r="BA228" s="39"/>
      <c r="BB228" s="39"/>
      <c r="BC228" s="12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4"/>
      <c r="BO228" s="179"/>
      <c r="BP228" s="180"/>
    </row>
    <row r="229" spans="1:68" s="25" customFormat="1" ht="9.9499999999999993" customHeight="1">
      <c r="A229" s="23"/>
      <c r="B229" s="30"/>
      <c r="C229" s="53"/>
      <c r="D229" s="126"/>
      <c r="E229" s="126"/>
      <c r="F229" s="31"/>
      <c r="G229" s="114"/>
      <c r="H229" s="122"/>
      <c r="I229" s="122"/>
      <c r="J229" s="122"/>
      <c r="K229" s="122"/>
      <c r="L229" s="122"/>
      <c r="M229" s="122"/>
      <c r="N229" s="122"/>
      <c r="O229" s="142"/>
      <c r="P229" s="142"/>
      <c r="Q229" s="142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2"/>
      <c r="AK229" s="11"/>
      <c r="AL229" s="11"/>
      <c r="AM229" s="11"/>
      <c r="AN229" s="11"/>
      <c r="AO229" s="116"/>
      <c r="AP229" s="12"/>
      <c r="AQ229" s="127"/>
      <c r="AR229" s="117"/>
      <c r="AS229" s="2"/>
      <c r="AT229" s="2"/>
      <c r="AU229" s="2"/>
      <c r="AV229" s="2"/>
      <c r="AW229" s="2"/>
      <c r="AX229" s="2"/>
      <c r="AY229" s="31"/>
      <c r="AZ229" s="23"/>
      <c r="BA229" s="39"/>
      <c r="BB229" s="39"/>
      <c r="BC229" s="12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4"/>
      <c r="BO229" s="179"/>
      <c r="BP229" s="180"/>
    </row>
    <row r="230" spans="1:68" s="25" customFormat="1" ht="9.9499999999999993" customHeight="1">
      <c r="A230" s="23"/>
      <c r="B230" s="30"/>
      <c r="C230" s="53"/>
      <c r="D230" s="126"/>
      <c r="E230" s="126"/>
      <c r="F230" s="31"/>
      <c r="G230" s="128"/>
      <c r="H230" s="129"/>
      <c r="I230" s="129"/>
      <c r="J230" s="129"/>
      <c r="K230" s="129"/>
      <c r="L230" s="129"/>
      <c r="M230" s="129"/>
      <c r="N230" s="129"/>
      <c r="O230" s="130"/>
      <c r="P230" s="130"/>
      <c r="Q230" s="130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2"/>
      <c r="AK230" s="15"/>
      <c r="AL230" s="15"/>
      <c r="AM230" s="15"/>
      <c r="AN230" s="15"/>
      <c r="AO230" s="133"/>
      <c r="AP230" s="16"/>
      <c r="AQ230" s="134"/>
      <c r="AR230" s="135"/>
      <c r="AS230" s="2"/>
      <c r="AT230" s="2"/>
      <c r="AU230" s="2"/>
      <c r="AV230" s="2"/>
      <c r="AW230" s="2"/>
      <c r="AX230" s="2"/>
      <c r="AY230" s="31"/>
      <c r="AZ230" s="23"/>
      <c r="BA230" s="39"/>
      <c r="BB230" s="39"/>
      <c r="BC230" s="12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4"/>
      <c r="BO230" s="179"/>
      <c r="BP230" s="180"/>
    </row>
    <row r="231" spans="1:68" s="25" customFormat="1" ht="67.5" customHeight="1">
      <c r="A231" s="23"/>
      <c r="B231" s="30"/>
      <c r="C231" s="53"/>
      <c r="D231" s="54"/>
      <c r="E231" s="53"/>
      <c r="F231" s="53"/>
      <c r="G231" s="2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312" t="s">
        <v>2</v>
      </c>
      <c r="AN231" s="312"/>
      <c r="AO231" s="55"/>
      <c r="AP231" s="244" t="s">
        <v>44</v>
      </c>
      <c r="AQ231" s="63"/>
      <c r="AR231" s="56"/>
      <c r="AS231" s="56"/>
      <c r="AT231" s="2"/>
      <c r="AU231" s="57"/>
      <c r="AV231" s="2"/>
      <c r="AW231" s="57"/>
      <c r="AX231" s="55"/>
      <c r="AY231" s="52"/>
      <c r="AZ231" s="23"/>
      <c r="BA231" s="39"/>
      <c r="BB231" s="39"/>
      <c r="BC231" s="12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4"/>
      <c r="BO231" s="179"/>
      <c r="BP231" s="180"/>
    </row>
    <row r="232" spans="1:68" ht="24" hidden="1" customHeight="1">
      <c r="B232" s="30"/>
      <c r="C232" s="53"/>
      <c r="D232" s="54"/>
      <c r="E232" s="53"/>
      <c r="F232" s="53"/>
      <c r="G232" s="2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312" t="s">
        <v>2</v>
      </c>
      <c r="AN232" s="312"/>
      <c r="AO232" s="55"/>
      <c r="AP232" s="244" t="s">
        <v>44</v>
      </c>
      <c r="AQ232" s="63"/>
      <c r="AR232" s="56"/>
      <c r="AS232" s="56"/>
      <c r="AT232" s="2"/>
      <c r="AU232" s="57"/>
      <c r="AV232" s="2"/>
      <c r="AW232" s="57"/>
      <c r="AX232" s="55"/>
      <c r="AY232" s="52"/>
      <c r="BA232" s="23"/>
      <c r="BB232" s="23"/>
      <c r="BC232" s="73"/>
      <c r="BD232" s="113"/>
      <c r="BE232" s="58"/>
      <c r="BF232" s="58"/>
      <c r="BG232" s="58"/>
      <c r="BH232" s="58"/>
      <c r="BI232" s="58"/>
      <c r="BJ232" s="58"/>
    </row>
    <row r="233" spans="1:68" ht="22.5" hidden="1" customHeight="1">
      <c r="B233" s="30"/>
      <c r="C233" s="53"/>
      <c r="D233" s="313">
        <v>7</v>
      </c>
      <c r="E233" s="313"/>
      <c r="F233" s="59"/>
      <c r="G233" s="314" t="s">
        <v>219</v>
      </c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5" t="str">
        <f>IF(D233=7,Compétences!$K$4,IF(D233=8,Compétences!$K$8,""))</f>
        <v>Utiliser les codes sociaux liés au contexte professionnel</v>
      </c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6"/>
      <c r="AM233" s="317">
        <f>IFERROR(AVERAGE(J237:J289),"")</f>
        <v>2</v>
      </c>
      <c r="AN233" s="318"/>
      <c r="AO233" s="92"/>
      <c r="AP233" s="325">
        <f>IFERROR(AVERAGE(H237:H289),"")</f>
        <v>0</v>
      </c>
      <c r="AQ233" s="92"/>
      <c r="AR233" s="60"/>
      <c r="AS233" s="2"/>
      <c r="AT233" s="2"/>
      <c r="AU233" s="2"/>
      <c r="AV233" s="2"/>
      <c r="AW233" s="2"/>
      <c r="AX233" s="2"/>
      <c r="AY233" s="31"/>
      <c r="BA233" s="23"/>
      <c r="BB233" s="23"/>
      <c r="BC233" s="73"/>
      <c r="BD233" s="113"/>
      <c r="BE233" s="58"/>
      <c r="BF233" s="58"/>
      <c r="BG233" s="58"/>
      <c r="BH233" s="58"/>
      <c r="BI233" s="58"/>
      <c r="BJ233" s="58"/>
    </row>
    <row r="234" spans="1:68" s="25" customFormat="1" ht="24.95" hidden="1" customHeight="1">
      <c r="A234" s="23"/>
      <c r="B234" s="30"/>
      <c r="C234" s="53"/>
      <c r="D234" s="313"/>
      <c r="E234" s="313"/>
      <c r="F234" s="59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5"/>
      <c r="V234" s="315"/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6"/>
      <c r="AM234" s="319"/>
      <c r="AN234" s="320"/>
      <c r="AO234" s="92"/>
      <c r="AP234" s="326"/>
      <c r="AQ234" s="92"/>
      <c r="AR234" s="60"/>
      <c r="AS234" s="2"/>
      <c r="AT234" s="2"/>
      <c r="AU234" s="2"/>
      <c r="AV234" s="2"/>
      <c r="AW234" s="2"/>
      <c r="AX234" s="2"/>
      <c r="AY234" s="31"/>
      <c r="AZ234" s="23"/>
      <c r="BA234" s="39"/>
      <c r="BB234" s="39"/>
      <c r="BC234" s="12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4"/>
      <c r="BO234" s="179"/>
      <c r="BP234" s="180"/>
    </row>
    <row r="235" spans="1:68" s="25" customFormat="1" ht="24.75" hidden="1" customHeight="1">
      <c r="A235" s="23"/>
      <c r="B235" s="62"/>
      <c r="C235" s="68"/>
      <c r="D235" s="71"/>
      <c r="E235" s="68"/>
      <c r="F235" s="68"/>
      <c r="G235" s="63"/>
      <c r="H235" s="66"/>
      <c r="I235" s="66"/>
      <c r="J235" s="66"/>
      <c r="K235" s="66"/>
      <c r="L235" s="233"/>
      <c r="M235" s="233"/>
      <c r="N235" s="67"/>
      <c r="O235" s="67"/>
      <c r="P235" s="68"/>
      <c r="Q235" s="233"/>
      <c r="R235" s="233"/>
      <c r="S235" s="233"/>
      <c r="T235" s="233"/>
      <c r="U235" s="327"/>
      <c r="V235" s="327"/>
      <c r="W235" s="327"/>
      <c r="X235" s="233"/>
      <c r="Y235" s="233"/>
      <c r="Z235" s="67"/>
      <c r="AA235" s="327"/>
      <c r="AB235" s="327"/>
      <c r="AC235" s="327"/>
      <c r="AD235" s="328"/>
      <c r="AE235" s="328"/>
      <c r="AF235" s="67"/>
      <c r="AG235" s="67"/>
      <c r="AH235" s="69"/>
      <c r="AI235" s="69"/>
      <c r="AJ235" s="69"/>
      <c r="AK235" s="70"/>
      <c r="AL235" s="70"/>
      <c r="AM235" s="70"/>
      <c r="AN235" s="70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4"/>
      <c r="AZ235" s="23"/>
      <c r="BA235" s="39"/>
      <c r="BB235" s="39"/>
      <c r="BC235" s="12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4"/>
      <c r="BO235" s="179"/>
      <c r="BP235" s="180"/>
    </row>
    <row r="236" spans="1:68" s="25" customFormat="1" ht="24.75" hidden="1" customHeight="1">
      <c r="A236" s="23"/>
      <c r="B236" s="30"/>
      <c r="C236" s="53"/>
      <c r="D236" s="126"/>
      <c r="E236" s="126"/>
      <c r="F236" s="53"/>
      <c r="G236" s="136"/>
      <c r="H236" s="303" t="s">
        <v>44</v>
      </c>
      <c r="I236" s="303"/>
      <c r="J236" s="186" t="s">
        <v>2</v>
      </c>
      <c r="K236" s="304" t="s">
        <v>49</v>
      </c>
      <c r="L236" s="304"/>
      <c r="M236" s="137"/>
      <c r="N236" s="137"/>
      <c r="O236" s="138"/>
      <c r="P236" s="138"/>
      <c r="Q236" s="138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77"/>
      <c r="AK236" s="13"/>
      <c r="AL236" s="13"/>
      <c r="AM236" s="13"/>
      <c r="AN236" s="13"/>
      <c r="AO236" s="75"/>
      <c r="AP236" s="14"/>
      <c r="AQ236" s="2"/>
      <c r="AR236" s="135"/>
      <c r="AS236" s="2"/>
      <c r="AT236" s="2"/>
      <c r="AU236" s="2"/>
      <c r="AV236" s="2"/>
      <c r="AW236" s="2"/>
      <c r="AX236" s="2"/>
      <c r="AY236" s="31"/>
      <c r="AZ236" s="23"/>
      <c r="BA236" s="39"/>
      <c r="BB236" s="39"/>
      <c r="BC236" s="12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4"/>
      <c r="BO236" s="124"/>
      <c r="BP236" s="125"/>
    </row>
    <row r="237" spans="1:68" s="25" customFormat="1" ht="9.9499999999999993" hidden="1" customHeight="1">
      <c r="A237" s="23"/>
      <c r="B237" s="210"/>
      <c r="C237" s="105"/>
      <c r="D237" s="105"/>
      <c r="E237" s="105"/>
      <c r="F237" s="106"/>
      <c r="G237" s="163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9"/>
      <c r="AI237" s="109"/>
      <c r="AJ237" s="109"/>
      <c r="AK237" s="110"/>
      <c r="AL237" s="110"/>
      <c r="AM237" s="110"/>
      <c r="AN237" s="110"/>
      <c r="AO237" s="111"/>
      <c r="AP237" s="111"/>
      <c r="AQ237" s="111"/>
      <c r="AR237" s="81"/>
      <c r="AS237" s="2"/>
      <c r="AT237" s="2"/>
      <c r="AU237" s="2"/>
      <c r="AV237" s="2"/>
      <c r="AW237" s="2"/>
      <c r="AX237" s="2"/>
      <c r="AY237" s="31"/>
      <c r="AZ237" s="23"/>
      <c r="BA237" s="39"/>
      <c r="BB237" s="39"/>
      <c r="BC237" s="12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4"/>
      <c r="BO237" s="124"/>
      <c r="BP237" s="125"/>
    </row>
    <row r="238" spans="1:68" s="25" customFormat="1" ht="24.95" hidden="1" customHeight="1">
      <c r="A238" s="23"/>
      <c r="B238" s="30"/>
      <c r="C238" s="305"/>
      <c r="D238" s="305"/>
      <c r="E238" s="165" t="s">
        <v>7</v>
      </c>
      <c r="F238" s="174"/>
      <c r="G238" s="144" t="s">
        <v>41</v>
      </c>
      <c r="H238" s="306">
        <f>IFERROR(AVERAGE(AP242:AP245),"")</f>
        <v>0</v>
      </c>
      <c r="I238" s="307"/>
      <c r="J238" s="171"/>
      <c r="K238" s="308" t="s">
        <v>203</v>
      </c>
      <c r="L238" s="309"/>
      <c r="M238" s="310" t="str">
        <f>IF(AND(D233=7,$K$255="CT 1"),Compétences!$M$4,IF(AND(D233=7,$K$255="CT 2"),Compétences!$M$5,IF(AND(D233=8,$K$255="CT 1"),Compétences!$M$8,IF(AND(D233=8,$K$255="CT 2"),Compétences!$M$9,""))))</f>
        <v>Respecte les règles et s’interroge sur les codes implicites</v>
      </c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1"/>
      <c r="AJ238" s="112"/>
      <c r="AK238" s="286" t="s">
        <v>112</v>
      </c>
      <c r="AL238" s="287"/>
      <c r="AM238" s="287"/>
      <c r="AN238" s="288"/>
      <c r="AO238" s="1"/>
      <c r="AP238" s="1"/>
      <c r="AQ238" s="1"/>
      <c r="AR238" s="30"/>
      <c r="AS238" s="53"/>
      <c r="AT238" s="53"/>
      <c r="AU238" s="53"/>
      <c r="AV238" s="17"/>
      <c r="AW238" s="17"/>
      <c r="AX238" s="2"/>
      <c r="AY238" s="31"/>
      <c r="AZ238" s="23"/>
      <c r="BA238" s="39"/>
      <c r="BB238" s="39"/>
      <c r="BC238" s="12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4"/>
      <c r="BO238" s="179"/>
      <c r="BP238" s="180"/>
    </row>
    <row r="239" spans="1:68" s="25" customFormat="1" ht="24.95" hidden="1" customHeight="1">
      <c r="A239" s="23"/>
      <c r="B239" s="30"/>
      <c r="C239" s="164"/>
      <c r="D239" s="164"/>
      <c r="E239" s="166"/>
      <c r="F239" s="167"/>
      <c r="G239" s="144"/>
      <c r="H239" s="168"/>
      <c r="I239" s="168"/>
      <c r="J239" s="169"/>
      <c r="K239" s="170"/>
      <c r="L239" s="170"/>
      <c r="M239" s="170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12"/>
      <c r="AK239" s="1"/>
      <c r="AL239" s="1"/>
      <c r="AM239" s="1"/>
      <c r="AN239" s="1"/>
      <c r="AO239" s="1"/>
      <c r="AP239" s="1"/>
      <c r="AQ239" s="1"/>
      <c r="AR239" s="30"/>
      <c r="AS239" s="53"/>
      <c r="AT239" s="53"/>
      <c r="AU239" s="53"/>
      <c r="AV239" s="17"/>
      <c r="AW239" s="17"/>
      <c r="AX239" s="2"/>
      <c r="AY239" s="31"/>
      <c r="AZ239" s="23"/>
      <c r="BA239" s="39"/>
      <c r="BB239" s="39"/>
      <c r="BC239" s="12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4"/>
      <c r="BO239" s="179"/>
      <c r="BP239" s="180"/>
    </row>
    <row r="240" spans="1:68" s="25" customFormat="1" ht="24.95" hidden="1" customHeight="1">
      <c r="A240" s="23"/>
      <c r="B240" s="30"/>
      <c r="C240" s="164"/>
      <c r="D240" s="164"/>
      <c r="E240" s="166"/>
      <c r="F240" s="167"/>
      <c r="G240" s="144"/>
      <c r="H240" s="289"/>
      <c r="I240" s="289"/>
      <c r="J240" s="289"/>
      <c r="K240" s="289"/>
      <c r="L240" s="289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  <c r="AB240" s="291"/>
      <c r="AC240" s="291"/>
      <c r="AD240" s="291"/>
      <c r="AE240" s="291"/>
      <c r="AF240" s="291"/>
      <c r="AG240" s="291"/>
      <c r="AH240" s="291"/>
      <c r="AI240" s="291"/>
      <c r="AJ240" s="112"/>
      <c r="AK240" s="4" t="s">
        <v>5</v>
      </c>
      <c r="AL240" s="100" t="s">
        <v>6</v>
      </c>
      <c r="AM240" s="101" t="s">
        <v>3</v>
      </c>
      <c r="AN240" s="3" t="s">
        <v>4</v>
      </c>
      <c r="AO240" s="1"/>
      <c r="AP240" s="172"/>
      <c r="AQ240" s="1"/>
      <c r="AR240" s="30"/>
      <c r="AS240" s="53"/>
      <c r="AT240" s="53"/>
      <c r="AU240" s="53"/>
      <c r="AV240" s="17"/>
      <c r="AW240" s="17"/>
      <c r="AX240" s="2"/>
      <c r="AY240" s="31"/>
      <c r="AZ240" s="23"/>
      <c r="BA240" s="39"/>
      <c r="BB240" s="39"/>
      <c r="BC240" s="12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4"/>
      <c r="BO240" s="179"/>
      <c r="BP240" s="180"/>
    </row>
    <row r="241" spans="1:68" s="25" customFormat="1" ht="24.95" hidden="1" customHeight="1">
      <c r="A241" s="23"/>
      <c r="B241" s="30"/>
      <c r="C241" s="164"/>
      <c r="D241" s="164"/>
      <c r="E241" s="166"/>
      <c r="F241" s="167"/>
      <c r="G241" s="144"/>
      <c r="H241" s="290"/>
      <c r="I241" s="290"/>
      <c r="J241" s="290"/>
      <c r="K241" s="290"/>
      <c r="L241" s="290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112"/>
      <c r="AK241" s="1"/>
      <c r="AL241" s="1"/>
      <c r="AM241" s="1"/>
      <c r="AN241" s="1"/>
      <c r="AO241" s="1"/>
      <c r="AP241" s="1"/>
      <c r="AQ241" s="1"/>
      <c r="AR241" s="30"/>
      <c r="AS241" s="53"/>
      <c r="AT241" s="53"/>
      <c r="AU241" s="53"/>
      <c r="AV241" s="17"/>
      <c r="AW241" s="17"/>
      <c r="AX241" s="2"/>
      <c r="AY241" s="31"/>
      <c r="AZ241" s="23"/>
      <c r="BA241" s="39"/>
      <c r="BB241" s="39"/>
      <c r="BC241" s="12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4"/>
      <c r="BO241" s="124"/>
      <c r="BP241" s="125"/>
    </row>
    <row r="242" spans="1:68" s="25" customFormat="1" ht="25.35" hidden="1" customHeight="1">
      <c r="A242" s="23"/>
      <c r="B242" s="30"/>
      <c r="C242" s="53"/>
      <c r="D242" s="53"/>
      <c r="E242" s="53"/>
      <c r="F242" s="31"/>
      <c r="G242" s="42"/>
      <c r="H242" s="293" t="str">
        <f>M238</f>
        <v>Respecte les règles et s’interroge sur les codes implicites</v>
      </c>
      <c r="I242" s="293"/>
      <c r="J242" s="293"/>
      <c r="K242" s="293"/>
      <c r="L242" s="293"/>
      <c r="M242" s="321" t="s">
        <v>76</v>
      </c>
      <c r="N242" s="321"/>
      <c r="O242" s="321"/>
      <c r="P242" s="321"/>
      <c r="Q242" s="321"/>
      <c r="R242" s="321"/>
      <c r="S242" s="321"/>
      <c r="T242" s="321"/>
      <c r="U242" s="321"/>
      <c r="V242" s="321"/>
      <c r="W242" s="321"/>
      <c r="X242" s="321"/>
      <c r="Y242" s="321"/>
      <c r="Z242" s="321"/>
      <c r="AA242" s="321"/>
      <c r="AB242" s="321"/>
      <c r="AC242" s="321"/>
      <c r="AD242" s="321"/>
      <c r="AE242" s="321"/>
      <c r="AF242" s="321"/>
      <c r="AG242" s="321"/>
      <c r="AH242" s="321"/>
      <c r="AI242" s="321"/>
      <c r="AJ242" s="112"/>
      <c r="AK242" s="322" t="str">
        <f>REPT("g",(AP242))</f>
        <v/>
      </c>
      <c r="AL242" s="323"/>
      <c r="AM242" s="323"/>
      <c r="AN242" s="324"/>
      <c r="AO242" s="116"/>
      <c r="AP242" s="143">
        <v>0</v>
      </c>
      <c r="AQ242" s="1"/>
      <c r="AR242" s="117"/>
      <c r="AS242" s="2"/>
      <c r="AT242" s="2"/>
      <c r="AU242" s="2"/>
      <c r="AV242" s="2"/>
      <c r="AW242" s="2"/>
      <c r="AX242" s="2"/>
      <c r="AY242" s="31"/>
      <c r="AZ242" s="23"/>
      <c r="BA242" s="39"/>
      <c r="BB242" s="39"/>
      <c r="BC242" s="12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4"/>
      <c r="BO242" s="124"/>
      <c r="BP242" s="125"/>
    </row>
    <row r="243" spans="1:68" s="25" customFormat="1" ht="24.95" hidden="1" customHeight="1">
      <c r="A243" s="23"/>
      <c r="B243" s="30"/>
      <c r="C243" s="53"/>
      <c r="D243" s="61"/>
      <c r="E243" s="61"/>
      <c r="F243" s="31"/>
      <c r="G243" s="114"/>
      <c r="H243" s="293"/>
      <c r="I243" s="293"/>
      <c r="J243" s="293"/>
      <c r="K243" s="293"/>
      <c r="L243" s="293"/>
      <c r="M243" s="321" t="s">
        <v>76</v>
      </c>
      <c r="N243" s="321"/>
      <c r="O243" s="321"/>
      <c r="P243" s="321"/>
      <c r="Q243" s="321"/>
      <c r="R243" s="321"/>
      <c r="S243" s="321"/>
      <c r="T243" s="321"/>
      <c r="U243" s="321"/>
      <c r="V243" s="321"/>
      <c r="W243" s="321"/>
      <c r="X243" s="321"/>
      <c r="Y243" s="321"/>
      <c r="Z243" s="321"/>
      <c r="AA243" s="321"/>
      <c r="AB243" s="321"/>
      <c r="AC243" s="321"/>
      <c r="AD243" s="321"/>
      <c r="AE243" s="321"/>
      <c r="AF243" s="321"/>
      <c r="AG243" s="321"/>
      <c r="AH243" s="321"/>
      <c r="AI243" s="321"/>
      <c r="AJ243" s="112"/>
      <c r="AK243" s="322" t="str">
        <f>REPT("g",(AP243))</f>
        <v/>
      </c>
      <c r="AL243" s="323"/>
      <c r="AM243" s="323"/>
      <c r="AN243" s="324"/>
      <c r="AO243" s="116"/>
      <c r="AP243" s="143"/>
      <c r="AQ243" s="1"/>
      <c r="AR243" s="117"/>
      <c r="AS243" s="2"/>
      <c r="AT243" s="2"/>
      <c r="AU243" s="2"/>
      <c r="AV243" s="2"/>
      <c r="AW243" s="2"/>
      <c r="AX243" s="2"/>
      <c r="AY243" s="31"/>
      <c r="AZ243" s="23"/>
      <c r="BA243" s="39"/>
      <c r="BB243" s="39"/>
      <c r="BC243" s="12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4"/>
      <c r="BO243" s="179"/>
      <c r="BP243" s="180"/>
    </row>
    <row r="244" spans="1:68" s="25" customFormat="1" ht="24.95" hidden="1" customHeight="1">
      <c r="A244" s="23"/>
      <c r="B244" s="30"/>
      <c r="C244" s="53"/>
      <c r="D244" s="61"/>
      <c r="E244" s="61"/>
      <c r="F244" s="31"/>
      <c r="G244" s="114"/>
      <c r="H244" s="293"/>
      <c r="I244" s="293"/>
      <c r="J244" s="293"/>
      <c r="K244" s="293"/>
      <c r="L244" s="293"/>
      <c r="M244" s="321" t="s">
        <v>76</v>
      </c>
      <c r="N244" s="321"/>
      <c r="O244" s="321"/>
      <c r="P244" s="321"/>
      <c r="Q244" s="321"/>
      <c r="R244" s="321"/>
      <c r="S244" s="321"/>
      <c r="T244" s="321"/>
      <c r="U244" s="321"/>
      <c r="V244" s="321"/>
      <c r="W244" s="321"/>
      <c r="X244" s="321"/>
      <c r="Y244" s="321"/>
      <c r="Z244" s="321"/>
      <c r="AA244" s="321"/>
      <c r="AB244" s="321"/>
      <c r="AC244" s="321"/>
      <c r="AD244" s="321"/>
      <c r="AE244" s="321"/>
      <c r="AF244" s="321"/>
      <c r="AG244" s="321"/>
      <c r="AH244" s="321"/>
      <c r="AI244" s="321"/>
      <c r="AJ244" s="112"/>
      <c r="AK244" s="322" t="str">
        <f>REPT("g",(AP244))</f>
        <v/>
      </c>
      <c r="AL244" s="323"/>
      <c r="AM244" s="323"/>
      <c r="AN244" s="324"/>
      <c r="AO244" s="116"/>
      <c r="AP244" s="143"/>
      <c r="AQ244" s="1"/>
      <c r="AR244" s="117"/>
      <c r="AS244" s="2"/>
      <c r="AT244" s="2"/>
      <c r="AU244" s="2"/>
      <c r="AV244" s="2"/>
      <c r="AW244" s="2"/>
      <c r="AX244" s="2"/>
      <c r="AY244" s="31"/>
      <c r="AZ244" s="23"/>
      <c r="BA244" s="39"/>
      <c r="BB244" s="39"/>
      <c r="BC244" s="12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4"/>
      <c r="BO244" s="179"/>
      <c r="BP244" s="180"/>
    </row>
    <row r="245" spans="1:68" s="25" customFormat="1" ht="24.95" hidden="1" customHeight="1">
      <c r="A245" s="23"/>
      <c r="B245" s="30"/>
      <c r="C245" s="53"/>
      <c r="D245" s="61"/>
      <c r="E245" s="61"/>
      <c r="F245" s="31"/>
      <c r="G245" s="114"/>
      <c r="H245" s="293"/>
      <c r="I245" s="293"/>
      <c r="J245" s="293"/>
      <c r="K245" s="293"/>
      <c r="L245" s="293"/>
      <c r="M245" s="321" t="s">
        <v>76</v>
      </c>
      <c r="N245" s="321"/>
      <c r="O245" s="321"/>
      <c r="P245" s="321"/>
      <c r="Q245" s="321"/>
      <c r="R245" s="321"/>
      <c r="S245" s="321"/>
      <c r="T245" s="321"/>
      <c r="U245" s="321"/>
      <c r="V245" s="321"/>
      <c r="W245" s="321"/>
      <c r="X245" s="321"/>
      <c r="Y245" s="321"/>
      <c r="Z245" s="321"/>
      <c r="AA245" s="321"/>
      <c r="AB245" s="321"/>
      <c r="AC245" s="321"/>
      <c r="AD245" s="321"/>
      <c r="AE245" s="321"/>
      <c r="AF245" s="321"/>
      <c r="AG245" s="321"/>
      <c r="AH245" s="321"/>
      <c r="AI245" s="321"/>
      <c r="AJ245" s="112"/>
      <c r="AK245" s="322" t="str">
        <f>REPT("g",(AP245))</f>
        <v/>
      </c>
      <c r="AL245" s="323"/>
      <c r="AM245" s="323"/>
      <c r="AN245" s="324"/>
      <c r="AO245" s="116"/>
      <c r="AP245" s="143"/>
      <c r="AQ245" s="1"/>
      <c r="AR245" s="117"/>
      <c r="AS245" s="2"/>
      <c r="AT245" s="2"/>
      <c r="AU245" s="2"/>
      <c r="AV245" s="2"/>
      <c r="AW245" s="2"/>
      <c r="AX245" s="2"/>
      <c r="AY245" s="31"/>
      <c r="AZ245" s="23"/>
      <c r="BA245" s="39"/>
      <c r="BB245" s="39"/>
      <c r="BC245" s="12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4"/>
      <c r="BO245" s="179"/>
      <c r="BP245" s="180"/>
    </row>
    <row r="246" spans="1:68" s="25" customFormat="1" ht="24.95" hidden="1" customHeight="1">
      <c r="A246" s="23"/>
      <c r="B246" s="30"/>
      <c r="C246" s="53"/>
      <c r="D246" s="126"/>
      <c r="E246" s="126"/>
      <c r="F246" s="31"/>
      <c r="G246" s="114"/>
      <c r="H246" s="122"/>
      <c r="I246" s="122"/>
      <c r="J246" s="122"/>
      <c r="K246" s="122"/>
      <c r="L246" s="122"/>
      <c r="M246" s="122"/>
      <c r="N246" s="122"/>
      <c r="O246" s="142"/>
      <c r="P246" s="142"/>
      <c r="Q246" s="142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2"/>
      <c r="AK246" s="11"/>
      <c r="AL246" s="11"/>
      <c r="AM246" s="11"/>
      <c r="AN246" s="11"/>
      <c r="AO246" s="116"/>
      <c r="AP246" s="12"/>
      <c r="AQ246" s="127"/>
      <c r="AR246" s="117"/>
      <c r="AS246" s="2"/>
      <c r="AT246" s="2"/>
      <c r="AU246" s="2"/>
      <c r="AV246" s="2"/>
      <c r="AW246" s="2"/>
      <c r="AX246" s="2"/>
      <c r="AY246" s="31"/>
      <c r="AZ246" s="23"/>
      <c r="BA246" s="39"/>
      <c r="BB246" s="39"/>
      <c r="BC246" s="12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4"/>
      <c r="BO246" s="124"/>
      <c r="BP246" s="125"/>
    </row>
    <row r="247" spans="1:68" s="25" customFormat="1" ht="25.35" hidden="1" customHeight="1">
      <c r="A247" s="23"/>
      <c r="B247" s="30"/>
      <c r="C247" s="53"/>
      <c r="D247" s="126"/>
      <c r="E247" s="126"/>
      <c r="F247" s="31"/>
      <c r="G247" s="128"/>
      <c r="H247" s="129"/>
      <c r="I247" s="129"/>
      <c r="J247" s="129"/>
      <c r="K247" s="129"/>
      <c r="L247" s="129"/>
      <c r="M247" s="129"/>
      <c r="N247" s="129"/>
      <c r="O247" s="130"/>
      <c r="P247" s="130"/>
      <c r="Q247" s="130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2"/>
      <c r="AK247" s="15"/>
      <c r="AL247" s="15"/>
      <c r="AM247" s="15"/>
      <c r="AN247" s="15"/>
      <c r="AO247" s="133"/>
      <c r="AP247" s="16"/>
      <c r="AQ247" s="134"/>
      <c r="AR247" s="135"/>
      <c r="AS247" s="2"/>
      <c r="AT247" s="2"/>
      <c r="AU247" s="2"/>
      <c r="AV247" s="2"/>
      <c r="AW247" s="2"/>
      <c r="AX247" s="2"/>
      <c r="AY247" s="31"/>
      <c r="AZ247" s="23"/>
      <c r="BA247" s="39"/>
      <c r="BB247" s="39"/>
      <c r="BC247" s="12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4"/>
      <c r="BO247" s="124"/>
      <c r="BP247" s="125"/>
    </row>
    <row r="248" spans="1:68" s="25" customFormat="1" ht="25.35" hidden="1" customHeight="1">
      <c r="A248" s="23"/>
      <c r="B248" s="30"/>
      <c r="C248" s="53"/>
      <c r="D248" s="126"/>
      <c r="E248" s="126"/>
      <c r="F248" s="53"/>
      <c r="G248" s="136"/>
      <c r="H248" s="137"/>
      <c r="I248" s="137"/>
      <c r="J248" s="137"/>
      <c r="K248" s="137"/>
      <c r="L248" s="137"/>
      <c r="M248" s="137"/>
      <c r="N248" s="137"/>
      <c r="O248" s="138"/>
      <c r="P248" s="138"/>
      <c r="Q248" s="138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77"/>
      <c r="AK248" s="13"/>
      <c r="AL248" s="13"/>
      <c r="AM248" s="13"/>
      <c r="AN248" s="13"/>
      <c r="AO248" s="75"/>
      <c r="AP248" s="14"/>
      <c r="AQ248" s="2"/>
      <c r="AR248" s="135"/>
      <c r="AS248" s="2"/>
      <c r="AT248" s="2"/>
      <c r="AU248" s="2"/>
      <c r="AV248" s="2"/>
      <c r="AW248" s="2"/>
      <c r="AX248" s="2"/>
      <c r="AY248" s="31"/>
      <c r="AZ248" s="23"/>
      <c r="BA248" s="39"/>
      <c r="BB248" s="39"/>
      <c r="BC248" s="12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4"/>
      <c r="BO248" s="124"/>
      <c r="BP248" s="125"/>
    </row>
    <row r="249" spans="1:68" ht="24.95" customHeight="1">
      <c r="B249" s="30"/>
      <c r="C249" s="53"/>
      <c r="D249" s="54"/>
      <c r="E249" s="53"/>
      <c r="F249" s="53"/>
      <c r="G249" s="2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312" t="s">
        <v>2</v>
      </c>
      <c r="AN249" s="312"/>
      <c r="AO249" s="55"/>
      <c r="AP249" s="244" t="s">
        <v>44</v>
      </c>
      <c r="AQ249" s="63"/>
      <c r="AR249" s="56"/>
      <c r="AS249" s="56"/>
      <c r="AT249" s="2"/>
      <c r="AU249" s="57"/>
      <c r="AV249" s="2"/>
      <c r="AW249" s="57"/>
      <c r="AX249" s="55"/>
      <c r="AY249" s="52"/>
    </row>
    <row r="250" spans="1:68" s="25" customFormat="1" ht="20.100000000000001" customHeight="1">
      <c r="A250" s="23"/>
      <c r="B250" s="30"/>
      <c r="C250" s="53"/>
      <c r="D250" s="313">
        <v>8</v>
      </c>
      <c r="E250" s="313"/>
      <c r="F250" s="59"/>
      <c r="G250" s="314" t="s">
        <v>219</v>
      </c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5" t="str">
        <f>IF(D250=7,Compétences!$K$4,IF(D250=8,Compétences!$K$8,""))</f>
        <v>Travailler en groupe et en équipe</v>
      </c>
      <c r="V250" s="315"/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6"/>
      <c r="AM250" s="317">
        <f>IFERROR(AVERAGE(J253:J316),"")</f>
        <v>2</v>
      </c>
      <c r="AN250" s="318"/>
      <c r="AO250" s="92"/>
      <c r="AP250" s="325" t="str">
        <f>IFERROR(AVERAGE(H253:H316),"")</f>
        <v/>
      </c>
      <c r="AQ250" s="92"/>
      <c r="AR250" s="60"/>
      <c r="AS250" s="2"/>
      <c r="AT250" s="2"/>
      <c r="AU250" s="2"/>
      <c r="AV250" s="2"/>
      <c r="AW250" s="2"/>
      <c r="AX250" s="2"/>
      <c r="AY250" s="31"/>
      <c r="AZ250" s="23"/>
      <c r="BA250" s="39"/>
      <c r="BB250" s="39"/>
      <c r="BC250" s="12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4"/>
      <c r="BO250" s="179"/>
      <c r="BP250" s="180"/>
    </row>
    <row r="251" spans="1:68" ht="24.95" customHeight="1">
      <c r="B251" s="30"/>
      <c r="C251" s="53"/>
      <c r="D251" s="313"/>
      <c r="E251" s="313"/>
      <c r="F251" s="59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5"/>
      <c r="V251" s="315"/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6"/>
      <c r="AM251" s="319"/>
      <c r="AN251" s="320"/>
      <c r="AO251" s="92"/>
      <c r="AP251" s="326"/>
      <c r="AQ251" s="92"/>
      <c r="AR251" s="60"/>
      <c r="AS251" s="2"/>
      <c r="AT251" s="2"/>
      <c r="AU251" s="2"/>
      <c r="AV251" s="2"/>
      <c r="AW251" s="2"/>
      <c r="AX251" s="2"/>
      <c r="AY251" s="31"/>
    </row>
    <row r="252" spans="1:68" ht="24.95" customHeight="1">
      <c r="B252" s="30"/>
      <c r="C252" s="53"/>
      <c r="D252" s="54"/>
      <c r="E252" s="53"/>
      <c r="F252" s="59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63"/>
      <c r="S252" s="263"/>
      <c r="T252" s="263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  <c r="AM252" s="70"/>
      <c r="AN252" s="70"/>
      <c r="AO252" s="92"/>
      <c r="AP252" s="63"/>
      <c r="AQ252" s="92"/>
      <c r="AR252" s="60"/>
      <c r="AS252" s="2"/>
      <c r="AT252" s="2"/>
      <c r="AU252" s="2"/>
      <c r="AV252" s="2"/>
      <c r="AW252" s="2"/>
      <c r="AX252" s="2"/>
      <c r="AY252" s="31"/>
      <c r="BA252" s="23"/>
      <c r="BB252" s="23"/>
      <c r="BC252" s="73"/>
      <c r="BD252" s="113"/>
      <c r="BE252" s="58"/>
      <c r="BF252" s="58"/>
      <c r="BG252" s="58"/>
      <c r="BH252" s="58"/>
      <c r="BI252" s="58"/>
      <c r="BJ252" s="58"/>
    </row>
    <row r="253" spans="1:68" ht="25.35" customHeight="1">
      <c r="B253" s="30"/>
      <c r="C253" s="53"/>
      <c r="D253" s="126"/>
      <c r="E253" s="126"/>
      <c r="F253" s="53"/>
      <c r="G253" s="136"/>
      <c r="H253" s="303" t="s">
        <v>44</v>
      </c>
      <c r="I253" s="303"/>
      <c r="J253" s="186" t="s">
        <v>2</v>
      </c>
      <c r="K253" s="304" t="s">
        <v>49</v>
      </c>
      <c r="L253" s="304"/>
      <c r="M253" s="137"/>
      <c r="N253" s="137"/>
      <c r="O253" s="138"/>
      <c r="P253" s="138"/>
      <c r="Q253" s="138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77"/>
      <c r="AK253" s="13"/>
      <c r="AL253" s="13"/>
      <c r="AM253" s="13"/>
      <c r="AN253" s="13"/>
      <c r="AO253" s="75"/>
      <c r="AP253" s="14"/>
      <c r="AQ253" s="2"/>
      <c r="AR253" s="135"/>
      <c r="AS253" s="2"/>
      <c r="AT253" s="2"/>
      <c r="AU253" s="2"/>
      <c r="AV253" s="2"/>
      <c r="AW253" s="2"/>
      <c r="AX253" s="2"/>
      <c r="AY253" s="31"/>
      <c r="BA253" s="23"/>
      <c r="BB253" s="23"/>
      <c r="BC253" s="73"/>
      <c r="BD253" s="113"/>
      <c r="BE253" s="58"/>
      <c r="BF253" s="58"/>
      <c r="BG253" s="58"/>
      <c r="BH253" s="58"/>
      <c r="BI253" s="58"/>
      <c r="BJ253" s="58"/>
    </row>
    <row r="254" spans="1:68" ht="25.35" customHeight="1">
      <c r="B254" s="210"/>
      <c r="C254" s="105"/>
      <c r="D254" s="105"/>
      <c r="E254" s="105"/>
      <c r="F254" s="106"/>
      <c r="G254" s="163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9"/>
      <c r="AI254" s="109"/>
      <c r="AJ254" s="109"/>
      <c r="AK254" s="110"/>
      <c r="AL254" s="110"/>
      <c r="AM254" s="110"/>
      <c r="AN254" s="110"/>
      <c r="AO254" s="111"/>
      <c r="AP254" s="111"/>
      <c r="AQ254" s="111"/>
      <c r="AR254" s="81"/>
      <c r="AS254" s="2"/>
      <c r="AT254" s="2"/>
      <c r="AU254" s="2"/>
      <c r="AV254" s="2"/>
      <c r="AW254" s="2"/>
      <c r="AX254" s="2"/>
      <c r="AY254" s="31"/>
      <c r="BA254" s="23"/>
      <c r="BB254" s="23"/>
      <c r="BC254" s="73"/>
      <c r="BD254" s="113"/>
      <c r="BE254" s="58"/>
      <c r="BF254" s="58"/>
      <c r="BG254" s="58"/>
      <c r="BH254" s="58"/>
      <c r="BI254" s="58"/>
      <c r="BJ254" s="58"/>
    </row>
    <row r="255" spans="1:68" ht="25.35" customHeight="1">
      <c r="B255" s="30"/>
      <c r="C255" s="305"/>
      <c r="D255" s="305"/>
      <c r="E255" s="165" t="s">
        <v>7</v>
      </c>
      <c r="F255" s="174"/>
      <c r="G255" s="144" t="s">
        <v>41</v>
      </c>
      <c r="H255" s="306" t="str">
        <f>IFERROR(AVERAGE(AP259:AP262),"")</f>
        <v/>
      </c>
      <c r="I255" s="307"/>
      <c r="J255" s="171">
        <v>2</v>
      </c>
      <c r="K255" s="308" t="s">
        <v>206</v>
      </c>
      <c r="L255" s="309"/>
      <c r="M255" s="310" t="str">
        <f>IF(AND(D250=7,$K$255="CT 1"),Compétences!$M$4,IF(AND(D250=7,$K$255="CT 2"),Compétences!$M$5,IF(AND(D250=8,$K$255="CT 1"),Compétences!$M$8,IF(AND(D250=8,$K$255="CT 2"),Compétences!$M$9,""))))</f>
        <v>Adopte une attitude attentive pour travailler, peut aider les autres et accepte d’être aidé</v>
      </c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  <c r="AA255" s="310"/>
      <c r="AB255" s="310"/>
      <c r="AC255" s="310"/>
      <c r="AD255" s="310"/>
      <c r="AE255" s="310"/>
      <c r="AF255" s="310"/>
      <c r="AG255" s="310"/>
      <c r="AH255" s="310"/>
      <c r="AI255" s="311"/>
      <c r="AJ255" s="112"/>
      <c r="AK255" s="286" t="s">
        <v>112</v>
      </c>
      <c r="AL255" s="287"/>
      <c r="AM255" s="287"/>
      <c r="AN255" s="288"/>
      <c r="AO255" s="1"/>
      <c r="AP255" s="1"/>
      <c r="AQ255" s="1"/>
      <c r="AR255" s="30"/>
      <c r="AS255" s="53"/>
      <c r="AT255" s="53"/>
      <c r="AU255" s="53"/>
      <c r="AV255" s="17"/>
      <c r="AW255" s="17"/>
      <c r="AX255" s="2"/>
      <c r="AY255" s="31"/>
      <c r="BA255" s="23"/>
      <c r="BB255" s="23"/>
      <c r="BC255" s="73"/>
      <c r="BD255" s="113"/>
      <c r="BE255" s="58"/>
      <c r="BF255" s="58"/>
      <c r="BG255" s="58"/>
      <c r="BH255" s="58"/>
      <c r="BI255" s="58"/>
      <c r="BJ255" s="58"/>
    </row>
    <row r="256" spans="1:68" s="25" customFormat="1" ht="24.95" customHeight="1">
      <c r="A256" s="23"/>
      <c r="B256" s="30"/>
      <c r="C256" s="164"/>
      <c r="D256" s="164"/>
      <c r="E256" s="166"/>
      <c r="F256" s="167"/>
      <c r="G256" s="144"/>
      <c r="H256" s="168"/>
      <c r="I256" s="168"/>
      <c r="J256" s="169"/>
      <c r="K256" s="170"/>
      <c r="L256" s="170"/>
      <c r="M256" s="170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12"/>
      <c r="AK256" s="1"/>
      <c r="AL256" s="1"/>
      <c r="AM256" s="1"/>
      <c r="AN256" s="1"/>
      <c r="AO256" s="1"/>
      <c r="AP256" s="1"/>
      <c r="AQ256" s="1"/>
      <c r="AR256" s="30"/>
      <c r="AS256" s="53"/>
      <c r="AT256" s="53"/>
      <c r="AU256" s="53"/>
      <c r="AV256" s="17"/>
      <c r="AW256" s="17"/>
      <c r="AX256" s="2"/>
      <c r="AY256" s="31"/>
      <c r="AZ256" s="23"/>
      <c r="BA256" s="39"/>
      <c r="BB256" s="39"/>
      <c r="BC256" s="12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4"/>
      <c r="BO256" s="179"/>
      <c r="BP256" s="180"/>
    </row>
    <row r="257" spans="1:68" s="25" customFormat="1" ht="24.95" customHeight="1">
      <c r="A257" s="23"/>
      <c r="B257" s="30"/>
      <c r="C257" s="164"/>
      <c r="D257" s="164"/>
      <c r="E257" s="166"/>
      <c r="F257" s="167"/>
      <c r="G257" s="144"/>
      <c r="H257" s="289"/>
      <c r="I257" s="289"/>
      <c r="J257" s="289"/>
      <c r="K257" s="289"/>
      <c r="L257" s="289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  <c r="AA257" s="291"/>
      <c r="AB257" s="291"/>
      <c r="AC257" s="291"/>
      <c r="AD257" s="291"/>
      <c r="AE257" s="291"/>
      <c r="AF257" s="291"/>
      <c r="AG257" s="291"/>
      <c r="AH257" s="291"/>
      <c r="AI257" s="291"/>
      <c r="AJ257" s="112"/>
      <c r="AK257" s="4" t="s">
        <v>5</v>
      </c>
      <c r="AL257" s="100" t="s">
        <v>6</v>
      </c>
      <c r="AM257" s="101" t="s">
        <v>3</v>
      </c>
      <c r="AN257" s="3" t="s">
        <v>4</v>
      </c>
      <c r="AO257" s="1"/>
      <c r="AP257" s="172"/>
      <c r="AQ257" s="1"/>
      <c r="AR257" s="30"/>
      <c r="AS257" s="53"/>
      <c r="AT257" s="53"/>
      <c r="AU257" s="53"/>
      <c r="AV257" s="17"/>
      <c r="AW257" s="17"/>
      <c r="AX257" s="2"/>
      <c r="AY257" s="31"/>
      <c r="AZ257" s="23"/>
      <c r="BA257" s="39"/>
      <c r="BB257" s="39"/>
      <c r="BC257" s="12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4"/>
      <c r="BO257" s="179"/>
      <c r="BP257" s="180"/>
    </row>
    <row r="258" spans="1:68" s="25" customFormat="1" ht="24.95" customHeight="1">
      <c r="A258" s="23"/>
      <c r="B258" s="30"/>
      <c r="C258" s="164"/>
      <c r="D258" s="164"/>
      <c r="E258" s="166"/>
      <c r="F258" s="167"/>
      <c r="G258" s="144"/>
      <c r="H258" s="290"/>
      <c r="I258" s="290"/>
      <c r="J258" s="290"/>
      <c r="K258" s="290"/>
      <c r="L258" s="290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112"/>
      <c r="AK258" s="1"/>
      <c r="AL258" s="1"/>
      <c r="AM258" s="1"/>
      <c r="AN258" s="1"/>
      <c r="AO258" s="1"/>
      <c r="AP258" s="1"/>
      <c r="AQ258" s="1"/>
      <c r="AR258" s="30"/>
      <c r="AS258" s="53"/>
      <c r="AT258" s="53"/>
      <c r="AU258" s="53"/>
      <c r="AV258" s="17"/>
      <c r="AW258" s="17"/>
      <c r="AX258" s="2"/>
      <c r="AY258" s="31"/>
      <c r="AZ258" s="23"/>
      <c r="BA258" s="39"/>
      <c r="BB258" s="39"/>
      <c r="BC258" s="12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4"/>
      <c r="BO258" s="179"/>
      <c r="BP258" s="180"/>
    </row>
    <row r="259" spans="1:68" s="25" customFormat="1" ht="24.95" customHeight="1">
      <c r="A259" s="23"/>
      <c r="B259" s="30"/>
      <c r="C259" s="53"/>
      <c r="D259" s="53"/>
      <c r="E259" s="53"/>
      <c r="F259" s="31"/>
      <c r="G259" s="42"/>
      <c r="H259" s="293" t="str">
        <f>M255</f>
        <v>Adopte une attitude attentive pour travailler, peut aider les autres et accepte d’être aidé</v>
      </c>
      <c r="I259" s="293"/>
      <c r="J259" s="293"/>
      <c r="K259" s="293"/>
      <c r="L259" s="293"/>
      <c r="M259" s="294" t="s">
        <v>280</v>
      </c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  <c r="X259" s="295"/>
      <c r="Y259" s="295"/>
      <c r="Z259" s="295"/>
      <c r="AA259" s="295"/>
      <c r="AB259" s="295"/>
      <c r="AC259" s="295"/>
      <c r="AD259" s="295"/>
      <c r="AE259" s="295"/>
      <c r="AF259" s="295"/>
      <c r="AG259" s="295"/>
      <c r="AH259" s="295"/>
      <c r="AI259" s="296"/>
      <c r="AJ259" s="112"/>
      <c r="AK259" s="348" t="str">
        <f>REPT("g",(AP259))</f>
        <v/>
      </c>
      <c r="AL259" s="349"/>
      <c r="AM259" s="349"/>
      <c r="AN259" s="350"/>
      <c r="AO259" s="116"/>
      <c r="AP259" s="382"/>
      <c r="AQ259" s="1"/>
      <c r="AR259" s="117"/>
      <c r="AS259" s="2"/>
      <c r="AT259" s="2"/>
      <c r="AU259" s="2"/>
      <c r="AV259" s="2"/>
      <c r="AW259" s="2"/>
      <c r="AX259" s="2"/>
      <c r="AY259" s="31"/>
      <c r="AZ259" s="23"/>
      <c r="BA259" s="39"/>
      <c r="BB259" s="39"/>
      <c r="BC259" s="12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4"/>
      <c r="BO259" s="179"/>
      <c r="BP259" s="180"/>
    </row>
    <row r="260" spans="1:68" s="25" customFormat="1" ht="24.95" customHeight="1">
      <c r="A260" s="23"/>
      <c r="B260" s="30"/>
      <c r="C260" s="53"/>
      <c r="D260" s="61"/>
      <c r="E260" s="61"/>
      <c r="F260" s="31"/>
      <c r="G260" s="114"/>
      <c r="H260" s="293"/>
      <c r="I260" s="293"/>
      <c r="J260" s="293"/>
      <c r="K260" s="293"/>
      <c r="L260" s="293"/>
      <c r="M260" s="297"/>
      <c r="N260" s="298"/>
      <c r="O260" s="298"/>
      <c r="P260" s="298"/>
      <c r="Q260" s="298"/>
      <c r="R260" s="298"/>
      <c r="S260" s="298"/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  <c r="AH260" s="298"/>
      <c r="AI260" s="299"/>
      <c r="AJ260" s="112"/>
      <c r="AK260" s="379"/>
      <c r="AL260" s="380"/>
      <c r="AM260" s="380"/>
      <c r="AN260" s="381"/>
      <c r="AO260" s="116"/>
      <c r="AP260" s="383"/>
      <c r="AQ260" s="1"/>
      <c r="AR260" s="117"/>
      <c r="AS260" s="2"/>
      <c r="AT260" s="2"/>
      <c r="AU260" s="2"/>
      <c r="AV260" s="2"/>
      <c r="AW260" s="2"/>
      <c r="AX260" s="2"/>
      <c r="AY260" s="31"/>
      <c r="AZ260" s="23"/>
      <c r="BA260" s="39"/>
      <c r="BB260" s="39"/>
      <c r="BC260" s="12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4"/>
      <c r="BO260" s="179"/>
      <c r="BP260" s="180"/>
    </row>
    <row r="261" spans="1:68" s="25" customFormat="1" ht="24.95" customHeight="1">
      <c r="A261" s="23"/>
      <c r="B261" s="30"/>
      <c r="C261" s="53"/>
      <c r="D261" s="61"/>
      <c r="E261" s="61"/>
      <c r="F261" s="31"/>
      <c r="G261" s="114"/>
      <c r="H261" s="293"/>
      <c r="I261" s="293"/>
      <c r="J261" s="293"/>
      <c r="K261" s="293"/>
      <c r="L261" s="293"/>
      <c r="M261" s="297"/>
      <c r="N261" s="298"/>
      <c r="O261" s="298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  <c r="AH261" s="298"/>
      <c r="AI261" s="299"/>
      <c r="AJ261" s="112"/>
      <c r="AK261" s="379"/>
      <c r="AL261" s="380"/>
      <c r="AM261" s="380"/>
      <c r="AN261" s="381"/>
      <c r="AO261" s="116"/>
      <c r="AP261" s="383"/>
      <c r="AQ261" s="1"/>
      <c r="AR261" s="117"/>
      <c r="AS261" s="2"/>
      <c r="AT261" s="2"/>
      <c r="AU261" s="2"/>
      <c r="AV261" s="2"/>
      <c r="AW261" s="2"/>
      <c r="AX261" s="2"/>
      <c r="AY261" s="31"/>
      <c r="AZ261" s="23"/>
      <c r="BA261" s="39"/>
      <c r="BB261" s="39"/>
      <c r="BC261" s="12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4"/>
      <c r="BO261" s="179"/>
      <c r="BP261" s="180"/>
    </row>
    <row r="262" spans="1:68" s="25" customFormat="1" ht="24.95" customHeight="1">
      <c r="A262" s="23"/>
      <c r="B262" s="30"/>
      <c r="C262" s="53"/>
      <c r="D262" s="61"/>
      <c r="E262" s="61"/>
      <c r="F262" s="31"/>
      <c r="G262" s="114"/>
      <c r="H262" s="293"/>
      <c r="I262" s="293"/>
      <c r="J262" s="293"/>
      <c r="K262" s="293"/>
      <c r="L262" s="293"/>
      <c r="M262" s="300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  <c r="AA262" s="301"/>
      <c r="AB262" s="301"/>
      <c r="AC262" s="301"/>
      <c r="AD262" s="301"/>
      <c r="AE262" s="301"/>
      <c r="AF262" s="301"/>
      <c r="AG262" s="301"/>
      <c r="AH262" s="301"/>
      <c r="AI262" s="302"/>
      <c r="AJ262" s="112"/>
      <c r="AK262" s="351"/>
      <c r="AL262" s="352"/>
      <c r="AM262" s="352"/>
      <c r="AN262" s="353"/>
      <c r="AO262" s="116"/>
      <c r="AP262" s="384"/>
      <c r="AQ262" s="1"/>
      <c r="AR262" s="117"/>
      <c r="AS262" s="2"/>
      <c r="AT262" s="2"/>
      <c r="AU262" s="2"/>
      <c r="AV262" s="2"/>
      <c r="AW262" s="2"/>
      <c r="AX262" s="2"/>
      <c r="AY262" s="31"/>
      <c r="AZ262" s="23"/>
      <c r="BA262" s="39"/>
      <c r="BB262" s="39"/>
      <c r="BC262" s="12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4"/>
      <c r="BO262" s="179"/>
      <c r="BP262" s="180"/>
    </row>
    <row r="263" spans="1:68" s="25" customFormat="1" ht="24.95" customHeight="1">
      <c r="A263" s="23"/>
      <c r="B263" s="30"/>
      <c r="C263" s="53"/>
      <c r="D263" s="126"/>
      <c r="E263" s="126"/>
      <c r="F263" s="31"/>
      <c r="G263" s="114"/>
      <c r="H263" s="122"/>
      <c r="I263" s="122"/>
      <c r="J263" s="122"/>
      <c r="K263" s="122"/>
      <c r="L263" s="122"/>
      <c r="M263" s="122"/>
      <c r="N263" s="122"/>
      <c r="O263" s="142"/>
      <c r="P263" s="142"/>
      <c r="Q263" s="142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2"/>
      <c r="AK263" s="11"/>
      <c r="AL263" s="11"/>
      <c r="AM263" s="11"/>
      <c r="AN263" s="11"/>
      <c r="AO263" s="116"/>
      <c r="AP263" s="12"/>
      <c r="AQ263" s="127"/>
      <c r="AR263" s="117"/>
      <c r="AS263" s="2"/>
      <c r="AT263" s="2"/>
      <c r="AU263" s="2"/>
      <c r="AV263" s="2"/>
      <c r="AW263" s="2"/>
      <c r="AX263" s="2"/>
      <c r="AY263" s="31"/>
      <c r="AZ263" s="23"/>
      <c r="BA263" s="39"/>
      <c r="BB263" s="39"/>
      <c r="BC263" s="12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4"/>
      <c r="BO263" s="124"/>
      <c r="BP263" s="125"/>
    </row>
    <row r="264" spans="1:68" s="25" customFormat="1" ht="9.9499999999999993" customHeight="1">
      <c r="A264" s="23"/>
      <c r="B264" s="30"/>
      <c r="C264" s="53"/>
      <c r="D264" s="126"/>
      <c r="E264" s="126"/>
      <c r="F264" s="31"/>
      <c r="G264" s="128"/>
      <c r="H264" s="129"/>
      <c r="I264" s="129"/>
      <c r="J264" s="129"/>
      <c r="K264" s="129"/>
      <c r="L264" s="129"/>
      <c r="M264" s="129"/>
      <c r="N264" s="129"/>
      <c r="O264" s="130"/>
      <c r="P264" s="130"/>
      <c r="Q264" s="130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2"/>
      <c r="AK264" s="15"/>
      <c r="AL264" s="15"/>
      <c r="AM264" s="15"/>
      <c r="AN264" s="15"/>
      <c r="AO264" s="133"/>
      <c r="AP264" s="16"/>
      <c r="AQ264" s="134"/>
      <c r="AR264" s="135"/>
      <c r="AS264" s="2"/>
      <c r="AT264" s="2"/>
      <c r="AU264" s="2"/>
      <c r="AV264" s="2"/>
      <c r="AW264" s="2"/>
      <c r="AX264" s="2"/>
      <c r="AY264" s="31"/>
      <c r="AZ264" s="23"/>
      <c r="BA264" s="39"/>
      <c r="BB264" s="39"/>
      <c r="BC264" s="12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4"/>
      <c r="BO264" s="124"/>
      <c r="BP264" s="125"/>
    </row>
    <row r="265" spans="1:68" s="25" customFormat="1" ht="24.95" customHeight="1">
      <c r="A265" s="23"/>
      <c r="B265" s="30"/>
      <c r="C265" s="53"/>
      <c r="D265" s="54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31"/>
      <c r="AZ265" s="23"/>
      <c r="BA265" s="39"/>
      <c r="BB265" s="39"/>
      <c r="BC265" s="12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4"/>
      <c r="BO265" s="179"/>
      <c r="BP265" s="180"/>
    </row>
    <row r="266" spans="1:68" s="25" customFormat="1" ht="24.95" customHeight="1">
      <c r="A266" s="23"/>
      <c r="B266" s="30"/>
      <c r="C266" s="53"/>
      <c r="D266" s="72"/>
      <c r="E266" s="73"/>
      <c r="F266" s="53"/>
      <c r="G266" s="2"/>
      <c r="H266" s="95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77"/>
      <c r="AC266" s="77"/>
      <c r="AD266" s="284"/>
      <c r="AE266" s="284"/>
      <c r="AF266" s="285"/>
      <c r="AG266" s="285"/>
      <c r="AH266" s="285"/>
      <c r="AI266" s="285"/>
      <c r="AJ266" s="285"/>
      <c r="AK266" s="285"/>
      <c r="AL266" s="182"/>
      <c r="AM266" s="182"/>
      <c r="AN266" s="182"/>
      <c r="AO266" s="75"/>
      <c r="AP266" s="76"/>
      <c r="AQ266" s="2"/>
      <c r="AR266" s="60"/>
      <c r="AS266" s="2"/>
      <c r="AT266" s="2"/>
      <c r="AU266" s="2"/>
      <c r="AV266" s="2"/>
      <c r="AW266" s="2"/>
      <c r="AX266" s="2"/>
      <c r="AY266" s="31"/>
      <c r="AZ266" s="23"/>
      <c r="BA266" s="39"/>
      <c r="BB266" s="39"/>
      <c r="BC266" s="12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4"/>
      <c r="BO266" s="179"/>
      <c r="BP266" s="180"/>
    </row>
    <row r="267" spans="1:68" s="25" customFormat="1" ht="24.95" customHeight="1">
      <c r="A267" s="23"/>
      <c r="B267" s="30"/>
      <c r="C267" s="53"/>
      <c r="D267" s="72"/>
      <c r="E267" s="73"/>
      <c r="F267" s="53"/>
      <c r="G267" s="2"/>
      <c r="H267" s="96"/>
      <c r="I267" s="97"/>
      <c r="J267" s="97"/>
      <c r="K267" s="97"/>
      <c r="L267" s="97"/>
      <c r="M267" s="97"/>
      <c r="N267" s="97"/>
      <c r="O267" s="97"/>
      <c r="P267" s="97"/>
      <c r="Q267" s="97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77"/>
      <c r="AC267" s="77"/>
      <c r="AD267" s="77"/>
      <c r="AE267" s="98"/>
      <c r="AF267" s="6"/>
      <c r="AG267" s="93"/>
      <c r="AH267" s="93"/>
      <c r="AI267" s="93"/>
      <c r="AJ267" s="93"/>
      <c r="AK267" s="93"/>
      <c r="AL267" s="93"/>
      <c r="AM267" s="93"/>
      <c r="AN267" s="93"/>
      <c r="AO267" s="75"/>
      <c r="AP267" s="76"/>
      <c r="AQ267" s="2"/>
      <c r="AR267" s="60"/>
      <c r="AS267" s="2"/>
      <c r="AT267" s="2"/>
      <c r="AU267" s="2"/>
      <c r="AV267" s="2"/>
      <c r="AW267" s="2"/>
      <c r="AX267" s="2"/>
      <c r="AY267" s="31"/>
      <c r="AZ267" s="23"/>
      <c r="BA267" s="39"/>
      <c r="BB267" s="39"/>
      <c r="BC267" s="12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4"/>
      <c r="BO267" s="179"/>
      <c r="BP267" s="180"/>
    </row>
    <row r="268" spans="1:68" s="25" customFormat="1" ht="24.95" customHeight="1">
      <c r="A268" s="23"/>
      <c r="B268" s="30"/>
      <c r="C268" s="190"/>
      <c r="D268" s="54"/>
      <c r="E268" s="53"/>
      <c r="F268" s="211"/>
      <c r="G268" s="2"/>
      <c r="H268" s="21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11"/>
      <c r="AY268" s="82"/>
      <c r="AZ268" s="23"/>
      <c r="BA268" s="39"/>
      <c r="BB268" s="39"/>
      <c r="BC268" s="12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4"/>
      <c r="BO268" s="124"/>
      <c r="BP268" s="125"/>
    </row>
    <row r="269" spans="1:68" s="25" customFormat="1" ht="25.35" customHeight="1">
      <c r="A269" s="23"/>
      <c r="B269" s="30"/>
      <c r="C269" s="190"/>
      <c r="D269" s="213"/>
      <c r="E269" s="190"/>
      <c r="F269" s="211"/>
      <c r="G269" s="211"/>
      <c r="H269" s="212"/>
      <c r="I269" s="211"/>
      <c r="J269" s="211"/>
      <c r="K269" s="211"/>
      <c r="L269" s="214"/>
      <c r="M269" s="214"/>
      <c r="N269" s="214"/>
      <c r="O269" s="214"/>
      <c r="P269" s="214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4"/>
      <c r="AD269" s="214"/>
      <c r="AE269" s="214"/>
      <c r="AF269" s="214"/>
      <c r="AG269" s="214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5"/>
      <c r="AS269" s="215"/>
      <c r="AT269" s="215"/>
      <c r="AU269" s="215"/>
      <c r="AV269" s="211"/>
      <c r="AW269" s="211"/>
      <c r="AX269" s="211"/>
      <c r="AY269" s="82"/>
      <c r="AZ269" s="23"/>
      <c r="BA269" s="39"/>
      <c r="BB269" s="39"/>
      <c r="BC269" s="12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4"/>
      <c r="BO269" s="124"/>
      <c r="BP269" s="125"/>
    </row>
    <row r="270" spans="1:68" s="25" customFormat="1" ht="24.95" customHeight="1">
      <c r="A270" s="23"/>
      <c r="B270" s="30"/>
      <c r="C270" s="53"/>
      <c r="D270" s="54"/>
      <c r="E270" s="53"/>
      <c r="F270" s="211"/>
      <c r="G270" s="211"/>
      <c r="H270" s="212"/>
      <c r="I270" s="211"/>
      <c r="J270" s="211"/>
      <c r="K270" s="211"/>
      <c r="L270" s="214"/>
      <c r="M270" s="214"/>
      <c r="N270" s="214"/>
      <c r="O270" s="214"/>
      <c r="P270" s="214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4"/>
      <c r="AD270" s="214"/>
      <c r="AE270" s="214"/>
      <c r="AF270" s="214"/>
      <c r="AG270" s="214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5"/>
      <c r="AS270" s="215"/>
      <c r="AT270" s="215"/>
      <c r="AU270" s="215"/>
      <c r="AV270" s="211"/>
      <c r="AW270" s="211"/>
      <c r="AX270" s="211"/>
      <c r="AY270" s="82"/>
      <c r="AZ270" s="23"/>
      <c r="BA270" s="39"/>
      <c r="BB270" s="39"/>
      <c r="BC270" s="12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4"/>
      <c r="BO270" s="179"/>
      <c r="BP270" s="180"/>
    </row>
    <row r="271" spans="1:68" s="25" customFormat="1" ht="24.95" customHeight="1">
      <c r="A271" s="23"/>
      <c r="B271" s="83"/>
      <c r="C271" s="84"/>
      <c r="D271" s="181"/>
      <c r="E271" s="84"/>
      <c r="F271" s="84"/>
      <c r="G271" s="282" t="str">
        <f>Données!Y3</f>
        <v xml:space="preserve">Conception et réalisation : Thierry GÉRARD IEN-ET STI Design &amp; Métiers d'art -Adaptation Thierry Leray [ 07 83 77 09 55 ] - Version 10.1 • Avril 2021    </v>
      </c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  <c r="AA271" s="282"/>
      <c r="AB271" s="282"/>
      <c r="AC271" s="282"/>
      <c r="AD271" s="282"/>
      <c r="AE271" s="282"/>
      <c r="AF271" s="282"/>
      <c r="AG271" s="282"/>
      <c r="AH271" s="282"/>
      <c r="AI271" s="282"/>
      <c r="AJ271" s="282"/>
      <c r="AK271" s="282"/>
      <c r="AL271" s="282"/>
      <c r="AM271" s="282"/>
      <c r="AN271" s="282"/>
      <c r="AO271" s="282"/>
      <c r="AP271" s="85"/>
      <c r="AQ271" s="85"/>
      <c r="AR271" s="85"/>
      <c r="AS271" s="84"/>
      <c r="AT271" s="84"/>
      <c r="AU271" s="84"/>
      <c r="AV271" s="84"/>
      <c r="AW271" s="84"/>
      <c r="AX271" s="84"/>
      <c r="AY271" s="86"/>
      <c r="AZ271" s="23"/>
      <c r="BA271" s="39"/>
      <c r="BB271" s="39"/>
      <c r="BC271" s="12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4"/>
      <c r="BO271" s="179"/>
      <c r="BP271" s="180"/>
    </row>
    <row r="272" spans="1:68" s="25" customFormat="1" ht="24.95" customHeight="1">
      <c r="A272" s="23"/>
      <c r="B272" s="23"/>
      <c r="C272" s="23"/>
      <c r="D272" s="24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39"/>
      <c r="BB272" s="39"/>
      <c r="BC272" s="12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4"/>
      <c r="BO272" s="179"/>
      <c r="BP272" s="180"/>
    </row>
    <row r="273" spans="1:68" s="25" customFormat="1" ht="24.95" customHeight="1">
      <c r="A273" s="23"/>
      <c r="B273" s="23"/>
      <c r="C273" s="23"/>
      <c r="D273" s="24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39"/>
      <c r="BB273" s="39"/>
      <c r="BC273" s="12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4"/>
      <c r="BO273" s="124"/>
      <c r="BP273" s="125"/>
    </row>
    <row r="274" spans="1:68" s="25" customFormat="1" ht="25.35" customHeight="1">
      <c r="A274" s="23"/>
      <c r="B274" s="23"/>
      <c r="C274" s="23"/>
      <c r="D274" s="24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39"/>
      <c r="BB274" s="39"/>
      <c r="BC274" s="12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4"/>
      <c r="BO274" s="124"/>
      <c r="BP274" s="125"/>
    </row>
    <row r="275" spans="1:68" s="25" customFormat="1" ht="25.35" customHeight="1">
      <c r="A275" s="23"/>
      <c r="B275" s="23"/>
      <c r="C275" s="23"/>
      <c r="D275" s="24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39"/>
      <c r="BB275" s="39"/>
      <c r="BC275" s="12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4"/>
      <c r="BO275" s="124"/>
      <c r="BP275" s="125"/>
    </row>
    <row r="276" spans="1:68" ht="24.95" customHeight="1"/>
    <row r="277" spans="1:68" s="25" customFormat="1" ht="20.100000000000001" customHeight="1">
      <c r="A277" s="23"/>
      <c r="B277" s="23"/>
      <c r="C277" s="23"/>
      <c r="D277" s="24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39"/>
      <c r="BB277" s="39"/>
      <c r="BC277" s="12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4"/>
      <c r="BO277" s="179"/>
      <c r="BP277" s="180"/>
    </row>
    <row r="278" spans="1:68" ht="24.95" customHeight="1"/>
    <row r="279" spans="1:68" ht="24.95" customHeight="1">
      <c r="BA279" s="23"/>
      <c r="BB279" s="23"/>
      <c r="BC279" s="73"/>
      <c r="BD279" s="113"/>
      <c r="BE279" s="58"/>
      <c r="BF279" s="58"/>
      <c r="BG279" s="58"/>
      <c r="BH279" s="58"/>
      <c r="BI279" s="58"/>
      <c r="BJ279" s="58"/>
    </row>
    <row r="280" spans="1:68" ht="25.35" customHeight="1">
      <c r="BA280" s="23"/>
      <c r="BB280" s="23"/>
      <c r="BC280" s="73"/>
      <c r="BD280" s="113"/>
      <c r="BE280" s="58"/>
      <c r="BF280" s="58"/>
      <c r="BG280" s="58"/>
      <c r="BH280" s="58"/>
      <c r="BI280" s="58"/>
      <c r="BJ280" s="58"/>
    </row>
    <row r="281" spans="1:68" ht="25.35" customHeight="1">
      <c r="BA281" s="23"/>
      <c r="BB281" s="23"/>
      <c r="BC281" s="73"/>
      <c r="BD281" s="113"/>
      <c r="BE281" s="58"/>
      <c r="BF281" s="58"/>
      <c r="BG281" s="58"/>
      <c r="BH281" s="58"/>
      <c r="BI281" s="58"/>
      <c r="BJ281" s="58"/>
    </row>
    <row r="282" spans="1:68" ht="25.35" customHeight="1">
      <c r="BA282" s="23"/>
      <c r="BB282" s="23"/>
      <c r="BC282" s="73"/>
      <c r="BD282" s="113"/>
      <c r="BE282" s="58"/>
      <c r="BF282" s="58"/>
      <c r="BG282" s="58"/>
      <c r="BH282" s="58"/>
      <c r="BI282" s="58"/>
      <c r="BJ282" s="58"/>
    </row>
    <row r="283" spans="1:68" s="25" customFormat="1" ht="24.95" customHeight="1">
      <c r="A283" s="23"/>
      <c r="B283" s="23"/>
      <c r="C283" s="23"/>
      <c r="D283" s="24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39"/>
      <c r="BB283" s="39"/>
      <c r="BC283" s="12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4"/>
      <c r="BO283" s="179"/>
      <c r="BP283" s="180"/>
    </row>
    <row r="284" spans="1:68" s="25" customFormat="1" ht="24.95" customHeight="1">
      <c r="A284" s="23"/>
      <c r="B284" s="23"/>
      <c r="C284" s="23"/>
      <c r="D284" s="24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39"/>
      <c r="BB284" s="39"/>
      <c r="BC284" s="12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4"/>
      <c r="BO284" s="179"/>
      <c r="BP284" s="180"/>
    </row>
    <row r="285" spans="1:68" s="25" customFormat="1" ht="24.95" customHeight="1">
      <c r="A285" s="23"/>
      <c r="B285" s="23"/>
      <c r="C285" s="23"/>
      <c r="D285" s="24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39"/>
      <c r="BB285" s="39"/>
      <c r="BC285" s="12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4"/>
      <c r="BO285" s="179"/>
      <c r="BP285" s="180"/>
    </row>
    <row r="286" spans="1:68" s="25" customFormat="1" ht="24.95" customHeight="1">
      <c r="A286" s="23"/>
      <c r="B286" s="23"/>
      <c r="C286" s="23"/>
      <c r="D286" s="24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39"/>
      <c r="BB286" s="39"/>
      <c r="BC286" s="12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4"/>
      <c r="BO286" s="124"/>
      <c r="BP286" s="125"/>
    </row>
    <row r="287" spans="1:68" s="25" customFormat="1" ht="9.9499999999999993" customHeight="1">
      <c r="A287" s="23"/>
      <c r="B287" s="23"/>
      <c r="C287" s="23"/>
      <c r="D287" s="24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39"/>
      <c r="BB287" s="39"/>
      <c r="BC287" s="12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4"/>
      <c r="BO287" s="124"/>
      <c r="BP287" s="125"/>
    </row>
    <row r="288" spans="1:68" s="25" customFormat="1" ht="24.95" customHeight="1">
      <c r="A288" s="23"/>
      <c r="B288" s="23"/>
      <c r="C288" s="23"/>
      <c r="D288" s="24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39"/>
      <c r="BB288" s="39"/>
      <c r="BC288" s="12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4"/>
      <c r="BO288" s="179"/>
      <c r="BP288" s="180"/>
    </row>
    <row r="289" spans="1:92" s="25" customFormat="1" ht="24.95" customHeight="1">
      <c r="A289" s="23"/>
      <c r="B289" s="23"/>
      <c r="C289" s="23"/>
      <c r="D289" s="24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39"/>
      <c r="BB289" s="39"/>
      <c r="BC289" s="12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4"/>
      <c r="BO289" s="179"/>
      <c r="BP289" s="180"/>
    </row>
    <row r="290" spans="1:92" s="25" customFormat="1" ht="24.95" customHeight="1">
      <c r="A290" s="23"/>
      <c r="B290" s="23"/>
      <c r="C290" s="23"/>
      <c r="D290" s="24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39"/>
      <c r="BB290" s="39"/>
      <c r="BC290" s="12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4"/>
      <c r="BO290" s="179"/>
      <c r="BP290" s="180"/>
    </row>
    <row r="291" spans="1:92" s="25" customFormat="1" ht="24.95" customHeight="1">
      <c r="A291" s="23"/>
      <c r="B291" s="23"/>
      <c r="C291" s="23"/>
      <c r="D291" s="24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39"/>
      <c r="BB291" s="39"/>
      <c r="BC291" s="12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4"/>
      <c r="BO291" s="124"/>
      <c r="BP291" s="125"/>
    </row>
    <row r="292" spans="1:92" s="25" customFormat="1" ht="25.35" customHeight="1">
      <c r="A292" s="23"/>
      <c r="B292" s="23"/>
      <c r="C292" s="23"/>
      <c r="D292" s="24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39"/>
      <c r="BB292" s="39"/>
      <c r="BC292" s="12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4"/>
      <c r="BO292" s="124"/>
      <c r="BP292" s="125"/>
    </row>
    <row r="293" spans="1:92" s="25" customFormat="1" ht="24.95" customHeight="1">
      <c r="A293" s="23"/>
      <c r="B293" s="23"/>
      <c r="C293" s="23"/>
      <c r="D293" s="24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39"/>
      <c r="BB293" s="39"/>
      <c r="BC293" s="12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4"/>
      <c r="BO293" s="179"/>
      <c r="BP293" s="180"/>
    </row>
    <row r="294" spans="1:92" s="25" customFormat="1" ht="24.95" customHeight="1">
      <c r="A294" s="23"/>
      <c r="B294" s="23"/>
      <c r="C294" s="23"/>
      <c r="D294" s="24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39"/>
      <c r="BB294" s="39"/>
      <c r="BC294" s="12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4"/>
      <c r="BO294" s="179"/>
      <c r="BP294" s="180"/>
    </row>
    <row r="295" spans="1:92" s="25" customFormat="1" ht="24.95" customHeight="1">
      <c r="A295" s="23"/>
      <c r="B295" s="23"/>
      <c r="C295" s="23"/>
      <c r="D295" s="24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39"/>
      <c r="BB295" s="39"/>
      <c r="BC295" s="12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4"/>
      <c r="BO295" s="179"/>
      <c r="BP295" s="180"/>
    </row>
    <row r="296" spans="1:92" s="25" customFormat="1" ht="24.95" customHeight="1">
      <c r="A296" s="23"/>
      <c r="B296" s="23"/>
      <c r="C296" s="23"/>
      <c r="D296" s="24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39"/>
      <c r="BB296" s="39"/>
      <c r="BC296" s="12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4"/>
      <c r="BO296" s="124"/>
      <c r="BP296" s="125"/>
    </row>
    <row r="297" spans="1:92" s="25" customFormat="1" ht="25.35" customHeight="1">
      <c r="A297" s="23"/>
      <c r="B297" s="23"/>
      <c r="C297" s="23"/>
      <c r="D297" s="24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39"/>
      <c r="BB297" s="39"/>
      <c r="BC297" s="12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4"/>
      <c r="BO297" s="124"/>
      <c r="BP297" s="125"/>
    </row>
    <row r="298" spans="1:92" s="25" customFormat="1" ht="24.75" customHeight="1">
      <c r="A298" s="23"/>
      <c r="B298" s="23"/>
      <c r="C298" s="23"/>
      <c r="D298" s="24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39"/>
      <c r="BB298" s="39"/>
      <c r="BC298" s="12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4"/>
      <c r="BO298" s="124"/>
      <c r="BP298" s="125"/>
    </row>
    <row r="299" spans="1:92" s="53" customFormat="1" ht="23.85" customHeight="1">
      <c r="B299" s="23"/>
      <c r="C299" s="23"/>
      <c r="D299" s="24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BA299" s="140"/>
      <c r="BB299" s="140"/>
      <c r="BC299" s="74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41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</row>
    <row r="300" spans="1:92" ht="23.85" customHeight="1">
      <c r="BA300" s="39"/>
      <c r="BB300" s="39"/>
      <c r="BC300" s="102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4"/>
    </row>
    <row r="301" spans="1:92" ht="30" customHeight="1">
      <c r="BA301" s="39"/>
      <c r="BB301" s="39"/>
      <c r="BC301" s="102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4"/>
    </row>
    <row r="302" spans="1:92" ht="23.85" customHeight="1"/>
    <row r="303" spans="1:92" s="39" customFormat="1" ht="25.35" customHeight="1">
      <c r="B303" s="23"/>
      <c r="C303" s="23"/>
      <c r="D303" s="24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</row>
    <row r="304" spans="1:92" ht="25.35" customHeight="1"/>
    <row r="305" ht="25.35" customHeight="1"/>
    <row r="306" ht="24.95" customHeight="1"/>
    <row r="307" ht="15" customHeight="1"/>
    <row r="1048149" spans="4:5">
      <c r="D1048149" s="23"/>
      <c r="E1048149" s="87"/>
    </row>
    <row r="1048185" spans="53:92">
      <c r="BA1048185" s="23"/>
      <c r="BB1048185" s="23"/>
      <c r="BC1048185" s="23"/>
      <c r="BD1048185" s="23"/>
      <c r="BE1048185" s="23"/>
      <c r="BF1048185" s="23"/>
      <c r="BG1048185" s="23"/>
      <c r="BH1048185" s="23"/>
      <c r="BI1048185" s="23"/>
      <c r="BJ1048185" s="23"/>
      <c r="BK1048185" s="23"/>
      <c r="BL1048185" s="23"/>
      <c r="BM1048185" s="23"/>
      <c r="BN1048185" s="23"/>
      <c r="BO1048185" s="23"/>
      <c r="BP1048185" s="23"/>
      <c r="BQ1048185" s="23"/>
      <c r="BR1048185" s="23"/>
      <c r="BS1048185" s="23"/>
      <c r="BT1048185" s="23"/>
      <c r="BU1048185" s="23"/>
      <c r="BV1048185" s="23"/>
      <c r="BW1048185" s="23"/>
      <c r="BX1048185" s="23"/>
      <c r="BY1048185" s="23"/>
      <c r="BZ1048185" s="23"/>
      <c r="CA1048185" s="23"/>
      <c r="CB1048185" s="23"/>
      <c r="CC1048185" s="23"/>
      <c r="CD1048185" s="23"/>
      <c r="CE1048185" s="23"/>
      <c r="CF1048185" s="23"/>
      <c r="CG1048185" s="23"/>
      <c r="CH1048185" s="23"/>
      <c r="CI1048185" s="23"/>
      <c r="CJ1048185" s="23"/>
      <c r="CK1048185" s="23"/>
      <c r="CL1048185" s="23"/>
      <c r="CM1048185" s="23"/>
      <c r="CN1048185" s="23"/>
    </row>
  </sheetData>
  <sheetProtection selectLockedCells="1"/>
  <mergeCells count="386">
    <mergeCell ref="AK259:AN262"/>
    <mergeCell ref="AP259:AP262"/>
    <mergeCell ref="M58:AI61"/>
    <mergeCell ref="M53:AI54"/>
    <mergeCell ref="M55:AI56"/>
    <mergeCell ref="AK109:AN109"/>
    <mergeCell ref="M110:AI110"/>
    <mergeCell ref="AK110:AN110"/>
    <mergeCell ref="M116:AI117"/>
    <mergeCell ref="AK116:AN116"/>
    <mergeCell ref="AP88:AP89"/>
    <mergeCell ref="M242:AI242"/>
    <mergeCell ref="AK60:AN60"/>
    <mergeCell ref="AK58:AN58"/>
    <mergeCell ref="AK54:AN54"/>
    <mergeCell ref="AK53:AN53"/>
    <mergeCell ref="M143:AI144"/>
    <mergeCell ref="M255:AI255"/>
    <mergeCell ref="H257:L258"/>
    <mergeCell ref="M257:AI258"/>
    <mergeCell ref="H259:L262"/>
    <mergeCell ref="D250:E251"/>
    <mergeCell ref="C67:D67"/>
    <mergeCell ref="H65:I65"/>
    <mergeCell ref="K65:L65"/>
    <mergeCell ref="G233:T234"/>
    <mergeCell ref="U233:AL234"/>
    <mergeCell ref="G250:T251"/>
    <mergeCell ref="U250:AL251"/>
    <mergeCell ref="AK67:AN67"/>
    <mergeCell ref="AK255:AN255"/>
    <mergeCell ref="C116:D116"/>
    <mergeCell ref="H116:I116"/>
    <mergeCell ref="K116:L116"/>
    <mergeCell ref="D88:E89"/>
    <mergeCell ref="U90:W90"/>
    <mergeCell ref="AA90:AC90"/>
    <mergeCell ref="AD90:AE90"/>
    <mergeCell ref="H91:I91"/>
    <mergeCell ref="K91:L91"/>
    <mergeCell ref="M259:AI262"/>
    <mergeCell ref="H58:L61"/>
    <mergeCell ref="AM249:AN249"/>
    <mergeCell ref="AM250:AN251"/>
    <mergeCell ref="H19:I19"/>
    <mergeCell ref="H23:L24"/>
    <mergeCell ref="M23:AI24"/>
    <mergeCell ref="K21:L21"/>
    <mergeCell ref="H25:L28"/>
    <mergeCell ref="AK242:AN242"/>
    <mergeCell ref="AK243:AN243"/>
    <mergeCell ref="M243:AI243"/>
    <mergeCell ref="AK245:AN245"/>
    <mergeCell ref="AK244:AN244"/>
    <mergeCell ref="M244:AI244"/>
    <mergeCell ref="M245:AI245"/>
    <mergeCell ref="K44:L44"/>
    <mergeCell ref="H46:L47"/>
    <mergeCell ref="M240:AI241"/>
    <mergeCell ref="AK238:AN238"/>
    <mergeCell ref="AM232:AN232"/>
    <mergeCell ref="AM233:AN234"/>
    <mergeCell ref="M46:AI47"/>
    <mergeCell ref="H114:I114"/>
    <mergeCell ref="K114:L114"/>
    <mergeCell ref="C44:D44"/>
    <mergeCell ref="H44:I44"/>
    <mergeCell ref="M37:AI37"/>
    <mergeCell ref="M38:AI38"/>
    <mergeCell ref="K19:L19"/>
    <mergeCell ref="K42:L42"/>
    <mergeCell ref="AK44:AN44"/>
    <mergeCell ref="M36:AI36"/>
    <mergeCell ref="M44:AI45"/>
    <mergeCell ref="M25:AI28"/>
    <mergeCell ref="M30:AI33"/>
    <mergeCell ref="AK38:AN38"/>
    <mergeCell ref="AK37:AN37"/>
    <mergeCell ref="H42:I42"/>
    <mergeCell ref="B10:E10"/>
    <mergeCell ref="H10:P10"/>
    <mergeCell ref="Q10:R10"/>
    <mergeCell ref="S10:AI10"/>
    <mergeCell ref="H11:P11"/>
    <mergeCell ref="Q11:AH11"/>
    <mergeCell ref="AK27:AN27"/>
    <mergeCell ref="AK35:AN35"/>
    <mergeCell ref="C21:D21"/>
    <mergeCell ref="AK26:AN26"/>
    <mergeCell ref="AK25:AN25"/>
    <mergeCell ref="AK10:AW10"/>
    <mergeCell ref="AM15:AN15"/>
    <mergeCell ref="G16:O17"/>
    <mergeCell ref="D16:E17"/>
    <mergeCell ref="P16:AL17"/>
    <mergeCell ref="AA18:AC18"/>
    <mergeCell ref="AD18:AE18"/>
    <mergeCell ref="AP16:AP17"/>
    <mergeCell ref="AM16:AN17"/>
    <mergeCell ref="B14:AY14"/>
    <mergeCell ref="H35:L38"/>
    <mergeCell ref="M35:AI35"/>
    <mergeCell ref="U18:W18"/>
    <mergeCell ref="AK5:AL5"/>
    <mergeCell ref="H7:J7"/>
    <mergeCell ref="K7:R7"/>
    <mergeCell ref="T7:V7"/>
    <mergeCell ref="W7:AF7"/>
    <mergeCell ref="H5:J5"/>
    <mergeCell ref="K5:R5"/>
    <mergeCell ref="T5:U5"/>
    <mergeCell ref="V5:X5"/>
    <mergeCell ref="Z5:AB5"/>
    <mergeCell ref="AC5:AD5"/>
    <mergeCell ref="AK7:AL7"/>
    <mergeCell ref="AH5:AJ5"/>
    <mergeCell ref="AH7:AJ7"/>
    <mergeCell ref="BE25:BH25"/>
    <mergeCell ref="H21:I21"/>
    <mergeCell ref="AK28:AN28"/>
    <mergeCell ref="AK33:AN33"/>
    <mergeCell ref="AK30:AN30"/>
    <mergeCell ref="AK31:AN31"/>
    <mergeCell ref="H30:L33"/>
    <mergeCell ref="AK32:AN32"/>
    <mergeCell ref="AK21:AN21"/>
    <mergeCell ref="M21:AI22"/>
    <mergeCell ref="G271:AO271"/>
    <mergeCell ref="AK74:AN74"/>
    <mergeCell ref="AK76:AN76"/>
    <mergeCell ref="AK61:AN61"/>
    <mergeCell ref="I266:O266"/>
    <mergeCell ref="P266:AA266"/>
    <mergeCell ref="AD266:AE266"/>
    <mergeCell ref="AF266:AK266"/>
    <mergeCell ref="AK79:AN79"/>
    <mergeCell ref="AK71:AN71"/>
    <mergeCell ref="H69:L70"/>
    <mergeCell ref="M69:AI70"/>
    <mergeCell ref="AK72:AN72"/>
    <mergeCell ref="AK73:AN73"/>
    <mergeCell ref="H76:L79"/>
    <mergeCell ref="AK77:AN77"/>
    <mergeCell ref="AK81:AN81"/>
    <mergeCell ref="AK82:AN82"/>
    <mergeCell ref="M238:AI238"/>
    <mergeCell ref="AM87:AN87"/>
    <mergeCell ref="G88:O89"/>
    <mergeCell ref="P88:AL89"/>
    <mergeCell ref="AM88:AN89"/>
    <mergeCell ref="AM231:AN231"/>
    <mergeCell ref="H118:L119"/>
    <mergeCell ref="M118:AI119"/>
    <mergeCell ref="H120:L123"/>
    <mergeCell ref="AK120:AN120"/>
    <mergeCell ref="AK121:AN121"/>
    <mergeCell ref="AK122:AN122"/>
    <mergeCell ref="C93:D93"/>
    <mergeCell ref="H93:I93"/>
    <mergeCell ref="K93:L93"/>
    <mergeCell ref="M93:AI94"/>
    <mergeCell ref="AK93:AN93"/>
    <mergeCell ref="H95:L96"/>
    <mergeCell ref="M95:AI96"/>
    <mergeCell ref="H97:L100"/>
    <mergeCell ref="AK97:AN97"/>
    <mergeCell ref="M97:AI98"/>
    <mergeCell ref="H255:I255"/>
    <mergeCell ref="K255:L255"/>
    <mergeCell ref="C238:D238"/>
    <mergeCell ref="H238:I238"/>
    <mergeCell ref="K238:L238"/>
    <mergeCell ref="H240:L241"/>
    <mergeCell ref="H236:I236"/>
    <mergeCell ref="H253:I253"/>
    <mergeCell ref="K253:L253"/>
    <mergeCell ref="H242:L245"/>
    <mergeCell ref="K236:L236"/>
    <mergeCell ref="C255:D255"/>
    <mergeCell ref="D233:E234"/>
    <mergeCell ref="AP250:AP251"/>
    <mergeCell ref="U235:W235"/>
    <mergeCell ref="AA235:AC235"/>
    <mergeCell ref="AD235:AE235"/>
    <mergeCell ref="H107:L110"/>
    <mergeCell ref="M107:AI107"/>
    <mergeCell ref="AK107:AN107"/>
    <mergeCell ref="M108:AI108"/>
    <mergeCell ref="AK108:AN108"/>
    <mergeCell ref="M109:AI109"/>
    <mergeCell ref="M131:AI131"/>
    <mergeCell ref="AK131:AN131"/>
    <mergeCell ref="M132:AI132"/>
    <mergeCell ref="AK132:AN132"/>
    <mergeCell ref="M133:AI133"/>
    <mergeCell ref="AK133:AN133"/>
    <mergeCell ref="H137:I137"/>
    <mergeCell ref="K137:L137"/>
    <mergeCell ref="C139:D139"/>
    <mergeCell ref="H139:I139"/>
    <mergeCell ref="K139:L139"/>
    <mergeCell ref="M139:AI140"/>
    <mergeCell ref="AK139:AN139"/>
    <mergeCell ref="H81:L84"/>
    <mergeCell ref="M81:AI81"/>
    <mergeCell ref="M82:AI82"/>
    <mergeCell ref="M83:AI83"/>
    <mergeCell ref="M84:AI84"/>
    <mergeCell ref="K67:L67"/>
    <mergeCell ref="M67:AI68"/>
    <mergeCell ref="H67:I67"/>
    <mergeCell ref="H71:L74"/>
    <mergeCell ref="M71:AI72"/>
    <mergeCell ref="M73:AI74"/>
    <mergeCell ref="M76:AI79"/>
    <mergeCell ref="H53:L56"/>
    <mergeCell ref="AK36:AN36"/>
    <mergeCell ref="AP233:AP234"/>
    <mergeCell ref="AK59:AN59"/>
    <mergeCell ref="AK78:AN78"/>
    <mergeCell ref="AK83:AN83"/>
    <mergeCell ref="AK84:AN84"/>
    <mergeCell ref="AK56:AN56"/>
    <mergeCell ref="AK55:AN55"/>
    <mergeCell ref="AK123:AN123"/>
    <mergeCell ref="H125:L128"/>
    <mergeCell ref="M125:AI125"/>
    <mergeCell ref="AK125:AN125"/>
    <mergeCell ref="M126:AI126"/>
    <mergeCell ref="AK126:AN126"/>
    <mergeCell ref="M127:AI127"/>
    <mergeCell ref="AK127:AN127"/>
    <mergeCell ref="M128:AI128"/>
    <mergeCell ref="AK128:AN128"/>
    <mergeCell ref="M120:AI123"/>
    <mergeCell ref="H130:L133"/>
    <mergeCell ref="M130:AI130"/>
    <mergeCell ref="AK130:AN130"/>
    <mergeCell ref="BE97:BH97"/>
    <mergeCell ref="AK98:AN98"/>
    <mergeCell ref="M99:AI99"/>
    <mergeCell ref="AK99:AN99"/>
    <mergeCell ref="M100:AI100"/>
    <mergeCell ref="AK100:AN100"/>
    <mergeCell ref="H102:L105"/>
    <mergeCell ref="M102:AI102"/>
    <mergeCell ref="AK102:AN102"/>
    <mergeCell ref="M103:AI103"/>
    <mergeCell ref="AK103:AN103"/>
    <mergeCell ref="M104:AI104"/>
    <mergeCell ref="AK104:AN104"/>
    <mergeCell ref="M105:AI105"/>
    <mergeCell ref="AK105:AN105"/>
    <mergeCell ref="H141:L142"/>
    <mergeCell ref="M141:AI142"/>
    <mergeCell ref="H143:L146"/>
    <mergeCell ref="AK143:AN143"/>
    <mergeCell ref="AK144:AN144"/>
    <mergeCell ref="AK145:AN145"/>
    <mergeCell ref="AK146:AN146"/>
    <mergeCell ref="M145:AI146"/>
    <mergeCell ref="H148:L151"/>
    <mergeCell ref="M148:AI148"/>
    <mergeCell ref="AK148:AN148"/>
    <mergeCell ref="M149:AI149"/>
    <mergeCell ref="AK149:AN149"/>
    <mergeCell ref="M150:AI150"/>
    <mergeCell ref="AK150:AN150"/>
    <mergeCell ref="M151:AI151"/>
    <mergeCell ref="AK151:AN151"/>
    <mergeCell ref="H153:L156"/>
    <mergeCell ref="M153:AI153"/>
    <mergeCell ref="AK153:AN153"/>
    <mergeCell ref="M154:AI154"/>
    <mergeCell ref="AK154:AN154"/>
    <mergeCell ref="M155:AI155"/>
    <mergeCell ref="AK155:AN155"/>
    <mergeCell ref="M156:AI156"/>
    <mergeCell ref="AK156:AN156"/>
    <mergeCell ref="AM159:AN159"/>
    <mergeCell ref="D160:E161"/>
    <mergeCell ref="G160:O161"/>
    <mergeCell ref="P160:AL161"/>
    <mergeCell ref="AM160:AN161"/>
    <mergeCell ref="AP160:AP161"/>
    <mergeCell ref="U162:W162"/>
    <mergeCell ref="AA162:AC162"/>
    <mergeCell ref="AD162:AE162"/>
    <mergeCell ref="H163:I163"/>
    <mergeCell ref="K163:L163"/>
    <mergeCell ref="C165:D165"/>
    <mergeCell ref="H165:I165"/>
    <mergeCell ref="K165:L165"/>
    <mergeCell ref="M165:AI166"/>
    <mergeCell ref="AK165:AN165"/>
    <mergeCell ref="H167:L168"/>
    <mergeCell ref="M167:AI168"/>
    <mergeCell ref="H169:L172"/>
    <mergeCell ref="AK169:AN169"/>
    <mergeCell ref="BE169:BH169"/>
    <mergeCell ref="AK170:AN170"/>
    <mergeCell ref="AK171:AN171"/>
    <mergeCell ref="AK172:AN172"/>
    <mergeCell ref="M171:AI172"/>
    <mergeCell ref="M169:AI170"/>
    <mergeCell ref="H174:L177"/>
    <mergeCell ref="M174:AI174"/>
    <mergeCell ref="AK174:AN174"/>
    <mergeCell ref="M175:AI175"/>
    <mergeCell ref="AK175:AN175"/>
    <mergeCell ref="M176:AI176"/>
    <mergeCell ref="AK176:AN176"/>
    <mergeCell ref="M177:AI177"/>
    <mergeCell ref="AK177:AN177"/>
    <mergeCell ref="H179:L182"/>
    <mergeCell ref="M179:AI179"/>
    <mergeCell ref="AK179:AN179"/>
    <mergeCell ref="M180:AI180"/>
    <mergeCell ref="AK180:AN180"/>
    <mergeCell ref="M181:AI181"/>
    <mergeCell ref="AK181:AN181"/>
    <mergeCell ref="M182:AI182"/>
    <mergeCell ref="AK182:AN182"/>
    <mergeCell ref="H186:I186"/>
    <mergeCell ref="K186:L186"/>
    <mergeCell ref="C188:D188"/>
    <mergeCell ref="H188:I188"/>
    <mergeCell ref="K188:L188"/>
    <mergeCell ref="M188:AI189"/>
    <mergeCell ref="AK188:AN188"/>
    <mergeCell ref="H190:L191"/>
    <mergeCell ref="M190:AI191"/>
    <mergeCell ref="H192:L195"/>
    <mergeCell ref="AK192:AN192"/>
    <mergeCell ref="AK193:AN193"/>
    <mergeCell ref="AK194:AN194"/>
    <mergeCell ref="AK195:AN195"/>
    <mergeCell ref="M192:AI193"/>
    <mergeCell ref="M194:AI195"/>
    <mergeCell ref="H197:L200"/>
    <mergeCell ref="AK197:AN197"/>
    <mergeCell ref="AK198:AN198"/>
    <mergeCell ref="AK199:AN199"/>
    <mergeCell ref="AK200:AN200"/>
    <mergeCell ref="M197:AI200"/>
    <mergeCell ref="C211:D211"/>
    <mergeCell ref="H211:I211"/>
    <mergeCell ref="K211:L211"/>
    <mergeCell ref="M211:AI212"/>
    <mergeCell ref="AK211:AN211"/>
    <mergeCell ref="H213:L214"/>
    <mergeCell ref="M213:AI214"/>
    <mergeCell ref="H202:L205"/>
    <mergeCell ref="M202:AI202"/>
    <mergeCell ref="AK202:AN202"/>
    <mergeCell ref="M203:AI203"/>
    <mergeCell ref="AK203:AN203"/>
    <mergeCell ref="M204:AI204"/>
    <mergeCell ref="AK204:AN204"/>
    <mergeCell ref="M205:AI205"/>
    <mergeCell ref="AK205:AN205"/>
    <mergeCell ref="AK215:AN215"/>
    <mergeCell ref="M216:AI216"/>
    <mergeCell ref="AK216:AN216"/>
    <mergeCell ref="M217:AI217"/>
    <mergeCell ref="AK217:AN217"/>
    <mergeCell ref="M218:AI218"/>
    <mergeCell ref="AK218:AN218"/>
    <mergeCell ref="H209:I209"/>
    <mergeCell ref="K209:L209"/>
    <mergeCell ref="H215:L218"/>
    <mergeCell ref="M215:AI215"/>
    <mergeCell ref="H225:L228"/>
    <mergeCell ref="AK225:AN225"/>
    <mergeCell ref="AK226:AN226"/>
    <mergeCell ref="AK227:AN227"/>
    <mergeCell ref="AK228:AN228"/>
    <mergeCell ref="M225:AI226"/>
    <mergeCell ref="M227:AI228"/>
    <mergeCell ref="H220:L223"/>
    <mergeCell ref="AK220:AN220"/>
    <mergeCell ref="AK221:AN221"/>
    <mergeCell ref="AK222:AN222"/>
    <mergeCell ref="AK223:AN223"/>
    <mergeCell ref="M220:AI221"/>
    <mergeCell ref="M222:AI223"/>
  </mergeCells>
  <conditionalFormatting sqref="BO25 BO29 BO34 BO52 BO57 BO62:BO63 BO75 BO80 BO85:BO86 BO39:BO40">
    <cfRule type="cellIs" dxfId="2229" priority="12408" operator="between">
      <formula>15</formula>
      <formula>20</formula>
    </cfRule>
    <cfRule type="cellIs" dxfId="2228" priority="12409" operator="between">
      <formula>10</formula>
      <formula>14.999</formula>
    </cfRule>
    <cfRule type="cellIs" dxfId="2227" priority="12410" operator="between">
      <formula>5</formula>
      <formula>9.999</formula>
    </cfRule>
    <cfRule type="cellIs" dxfId="2226" priority="12411" operator="between">
      <formula>0</formula>
      <formula>4.999</formula>
    </cfRule>
  </conditionalFormatting>
  <conditionalFormatting sqref="BP25 BP29 BP34 BP52 BP57 BP62:BP63 BP75 BP80 BP85:BP86 BP39:BP40">
    <cfRule type="cellIs" dxfId="2225" priority="12403" operator="greaterThan">
      <formula>3</formula>
    </cfRule>
    <cfRule type="cellIs" dxfId="2224" priority="12404" operator="lessThan">
      <formula>1</formula>
    </cfRule>
    <cfRule type="cellIs" dxfId="2223" priority="12405" operator="equal">
      <formula>3</formula>
    </cfRule>
    <cfRule type="cellIs" dxfId="2222" priority="12406" operator="equal">
      <formula>2</formula>
    </cfRule>
    <cfRule type="cellIs" dxfId="2221" priority="12407" operator="equal">
      <formula>#REF!</formula>
    </cfRule>
  </conditionalFormatting>
  <conditionalFormatting sqref="AK29:AN29 AK34:AN34 AK63:AN63 AK86:AN86 AK39:AN40">
    <cfRule type="containsText" dxfId="2220" priority="12377" operator="containsText" text="ggggggggggggggg">
      <formula>NOT(ISERROR(SEARCH("ggggggggggggggg",AK29)))</formula>
    </cfRule>
    <cfRule type="containsText" dxfId="2219" priority="12378" operator="containsText" text="gggggggggg">
      <formula>NOT(ISERROR(SEARCH("gggggggggg",AK29)))</formula>
    </cfRule>
    <cfRule type="containsText" dxfId="2218" priority="12379" operator="containsText" text="ggggg">
      <formula>NOT(ISERROR(SEARCH("ggggg",AK29)))</formula>
    </cfRule>
    <cfRule type="containsText" dxfId="2217" priority="12380" operator="containsText" text="g">
      <formula>NOT(ISERROR(SEARCH("g",AK29)))</formula>
    </cfRule>
  </conditionalFormatting>
  <conditionalFormatting sqref="AV21:AV24 AP29 AP34 AP63 AP86 AP39:AP40">
    <cfRule type="cellIs" dxfId="2216" priority="12373" operator="between">
      <formula>15</formula>
      <formula>20</formula>
    </cfRule>
    <cfRule type="cellIs" dxfId="2215" priority="12374" operator="between">
      <formula>10</formula>
      <formula>14.999</formula>
    </cfRule>
    <cfRule type="cellIs" dxfId="2214" priority="12375" operator="between">
      <formula>5</formula>
      <formula>9.999</formula>
    </cfRule>
    <cfRule type="cellIs" dxfId="2213" priority="12376" operator="between">
      <formula>0.001</formula>
      <formula>4.999</formula>
    </cfRule>
  </conditionalFormatting>
  <conditionalFormatting sqref="BO26">
    <cfRule type="cellIs" dxfId="2212" priority="12355" operator="between">
      <formula>15</formula>
      <formula>20</formula>
    </cfRule>
    <cfRule type="cellIs" dxfId="2211" priority="12356" operator="between">
      <formula>10</formula>
      <formula>14.999</formula>
    </cfRule>
    <cfRule type="cellIs" dxfId="2210" priority="12357" operator="between">
      <formula>5</formula>
      <formula>9.999</formula>
    </cfRule>
    <cfRule type="cellIs" dxfId="2209" priority="12358" operator="between">
      <formula>0</formula>
      <formula>4.999</formula>
    </cfRule>
  </conditionalFormatting>
  <conditionalFormatting sqref="BP26">
    <cfRule type="cellIs" dxfId="2208" priority="12350" operator="greaterThan">
      <formula>3</formula>
    </cfRule>
    <cfRule type="cellIs" dxfId="2207" priority="12351" operator="lessThan">
      <formula>1</formula>
    </cfRule>
    <cfRule type="cellIs" dxfId="2206" priority="12352" operator="equal">
      <formula>3</formula>
    </cfRule>
    <cfRule type="cellIs" dxfId="2205" priority="12353" operator="equal">
      <formula>2</formula>
    </cfRule>
    <cfRule type="cellIs" dxfId="2204" priority="12354" operator="equal">
      <formula>#REF!</formula>
    </cfRule>
  </conditionalFormatting>
  <conditionalFormatting sqref="BO27">
    <cfRule type="cellIs" dxfId="2203" priority="12338" operator="between">
      <formula>15</formula>
      <formula>20</formula>
    </cfRule>
    <cfRule type="cellIs" dxfId="2202" priority="12339" operator="between">
      <formula>10</formula>
      <formula>14.999</formula>
    </cfRule>
    <cfRule type="cellIs" dxfId="2201" priority="12340" operator="between">
      <formula>5</formula>
      <formula>9.999</formula>
    </cfRule>
    <cfRule type="cellIs" dxfId="2200" priority="12341" operator="between">
      <formula>0</formula>
      <formula>4.999</formula>
    </cfRule>
  </conditionalFormatting>
  <conditionalFormatting sqref="BP27">
    <cfRule type="cellIs" dxfId="2199" priority="12333" operator="greaterThan">
      <formula>3</formula>
    </cfRule>
    <cfRule type="cellIs" dxfId="2198" priority="12334" operator="lessThan">
      <formula>1</formula>
    </cfRule>
    <cfRule type="cellIs" dxfId="2197" priority="12335" operator="equal">
      <formula>3</formula>
    </cfRule>
    <cfRule type="cellIs" dxfId="2196" priority="12336" operator="equal">
      <formula>2</formula>
    </cfRule>
    <cfRule type="cellIs" dxfId="2195" priority="12337" operator="equal">
      <formula>#REF!</formula>
    </cfRule>
  </conditionalFormatting>
  <conditionalFormatting sqref="BO28">
    <cfRule type="cellIs" dxfId="2194" priority="12321" operator="between">
      <formula>15</formula>
      <formula>20</formula>
    </cfRule>
    <cfRule type="cellIs" dxfId="2193" priority="12322" operator="between">
      <formula>10</formula>
      <formula>14.999</formula>
    </cfRule>
    <cfRule type="cellIs" dxfId="2192" priority="12323" operator="between">
      <formula>5</formula>
      <formula>9.999</formula>
    </cfRule>
    <cfRule type="cellIs" dxfId="2191" priority="12324" operator="between">
      <formula>0</formula>
      <formula>4.999</formula>
    </cfRule>
  </conditionalFormatting>
  <conditionalFormatting sqref="BP28">
    <cfRule type="cellIs" dxfId="2190" priority="12316" operator="greaterThan">
      <formula>3</formula>
    </cfRule>
    <cfRule type="cellIs" dxfId="2189" priority="12317" operator="lessThan">
      <formula>1</formula>
    </cfRule>
    <cfRule type="cellIs" dxfId="2188" priority="12318" operator="equal">
      <formula>3</formula>
    </cfRule>
    <cfRule type="cellIs" dxfId="2187" priority="12319" operator="equal">
      <formula>2</formula>
    </cfRule>
    <cfRule type="cellIs" dxfId="2186" priority="12320" operator="equal">
      <formula>#REF!</formula>
    </cfRule>
  </conditionalFormatting>
  <conditionalFormatting sqref="BO41:BO42">
    <cfRule type="cellIs" dxfId="2185" priority="12304" operator="between">
      <formula>15</formula>
      <formula>20</formula>
    </cfRule>
    <cfRule type="cellIs" dxfId="2184" priority="12305" operator="between">
      <formula>10</formula>
      <formula>14.999</formula>
    </cfRule>
    <cfRule type="cellIs" dxfId="2183" priority="12306" operator="between">
      <formula>5</formula>
      <formula>9.999</formula>
    </cfRule>
    <cfRule type="cellIs" dxfId="2182" priority="12307" operator="between">
      <formula>0</formula>
      <formula>4.999</formula>
    </cfRule>
  </conditionalFormatting>
  <conditionalFormatting sqref="BP41:BP42">
    <cfRule type="cellIs" dxfId="2181" priority="12299" operator="greaterThan">
      <formula>3</formula>
    </cfRule>
    <cfRule type="cellIs" dxfId="2180" priority="12300" operator="lessThan">
      <formula>1</formula>
    </cfRule>
    <cfRule type="cellIs" dxfId="2179" priority="12301" operator="equal">
      <formula>3</formula>
    </cfRule>
    <cfRule type="cellIs" dxfId="2178" priority="12302" operator="equal">
      <formula>2</formula>
    </cfRule>
    <cfRule type="cellIs" dxfId="2177" priority="12303" operator="equal">
      <formula>#REF!</formula>
    </cfRule>
  </conditionalFormatting>
  <conditionalFormatting sqref="AK41:AN42">
    <cfRule type="containsText" dxfId="2176" priority="12295" operator="containsText" text="ggggggggggggggg">
      <formula>NOT(ISERROR(SEARCH("ggggggggggggggg",AK41)))</formula>
    </cfRule>
    <cfRule type="containsText" dxfId="2175" priority="12296" operator="containsText" text="gggggggggg">
      <formula>NOT(ISERROR(SEARCH("gggggggggg",AK41)))</formula>
    </cfRule>
    <cfRule type="containsText" dxfId="2174" priority="12297" operator="containsText" text="ggggg">
      <formula>NOT(ISERROR(SEARCH("ggggg",AK41)))</formula>
    </cfRule>
    <cfRule type="containsText" dxfId="2173" priority="12298" operator="containsText" text="g">
      <formula>NOT(ISERROR(SEARCH("g",AK41)))</formula>
    </cfRule>
  </conditionalFormatting>
  <conditionalFormatting sqref="AP41:AP42">
    <cfRule type="cellIs" dxfId="2172" priority="12291" operator="between">
      <formula>15</formula>
      <formula>20</formula>
    </cfRule>
    <cfRule type="cellIs" dxfId="2171" priority="12292" operator="between">
      <formula>10</formula>
      <formula>14.999</formula>
    </cfRule>
    <cfRule type="cellIs" dxfId="2170" priority="12293" operator="between">
      <formula>5</formula>
      <formula>9.999</formula>
    </cfRule>
    <cfRule type="cellIs" dxfId="2169" priority="12294" operator="between">
      <formula>0.001</formula>
      <formula>4.999</formula>
    </cfRule>
  </conditionalFormatting>
  <conditionalFormatting sqref="AV21:AV24">
    <cfRule type="beginsWith" dxfId="2168" priority="12024" operator="beginsWith" text="?">
      <formula>LEFT(AV21,LEN("?"))="?"</formula>
    </cfRule>
    <cfRule type="beginsWith" dxfId="2167" priority="12025" operator="beginsWith" text="Néant">
      <formula>LEFT(AV21,LEN("Néant"))="Néant"</formula>
    </cfRule>
  </conditionalFormatting>
  <conditionalFormatting sqref="AV21:AV24">
    <cfRule type="cellIs" dxfId="2166" priority="12021" operator="equal">
      <formula>3</formula>
    </cfRule>
    <cfRule type="cellIs" dxfId="2165" priority="12022" operator="equal">
      <formula>2</formula>
    </cfRule>
    <cfRule type="cellIs" dxfId="2164" priority="12023" operator="equal">
      <formula>1</formula>
    </cfRule>
  </conditionalFormatting>
  <conditionalFormatting sqref="BO30">
    <cfRule type="cellIs" dxfId="2163" priority="10799" operator="between">
      <formula>15</formula>
      <formula>20</formula>
    </cfRule>
    <cfRule type="cellIs" dxfId="2162" priority="10800" operator="between">
      <formula>10</formula>
      <formula>14.999</formula>
    </cfRule>
    <cfRule type="cellIs" dxfId="2161" priority="10801" operator="between">
      <formula>5</formula>
      <formula>9.999</formula>
    </cfRule>
    <cfRule type="cellIs" dxfId="2160" priority="10802" operator="between">
      <formula>0</formula>
      <formula>4.999</formula>
    </cfRule>
  </conditionalFormatting>
  <conditionalFormatting sqref="BP30">
    <cfRule type="cellIs" dxfId="2159" priority="10794" operator="greaterThan">
      <formula>3</formula>
    </cfRule>
    <cfRule type="cellIs" dxfId="2158" priority="10795" operator="lessThan">
      <formula>1</formula>
    </cfRule>
    <cfRule type="cellIs" dxfId="2157" priority="10796" operator="equal">
      <formula>3</formula>
    </cfRule>
    <cfRule type="cellIs" dxfId="2156" priority="10797" operator="equal">
      <formula>2</formula>
    </cfRule>
    <cfRule type="cellIs" dxfId="2155" priority="10798" operator="equal">
      <formula>#REF!</formula>
    </cfRule>
  </conditionalFormatting>
  <conditionalFormatting sqref="BO31">
    <cfRule type="cellIs" dxfId="2154" priority="10782" operator="between">
      <formula>15</formula>
      <formula>20</formula>
    </cfRule>
    <cfRule type="cellIs" dxfId="2153" priority="10783" operator="between">
      <formula>10</formula>
      <formula>14.999</formula>
    </cfRule>
    <cfRule type="cellIs" dxfId="2152" priority="10784" operator="between">
      <formula>5</formula>
      <formula>9.999</formula>
    </cfRule>
    <cfRule type="cellIs" dxfId="2151" priority="10785" operator="between">
      <formula>0</formula>
      <formula>4.999</formula>
    </cfRule>
  </conditionalFormatting>
  <conditionalFormatting sqref="BP31">
    <cfRule type="cellIs" dxfId="2150" priority="10777" operator="greaterThan">
      <formula>3</formula>
    </cfRule>
    <cfRule type="cellIs" dxfId="2149" priority="10778" operator="lessThan">
      <formula>1</formula>
    </cfRule>
    <cfRule type="cellIs" dxfId="2148" priority="10779" operator="equal">
      <formula>3</formula>
    </cfRule>
    <cfRule type="cellIs" dxfId="2147" priority="10780" operator="equal">
      <formula>2</formula>
    </cfRule>
    <cfRule type="cellIs" dxfId="2146" priority="10781" operator="equal">
      <formula>#REF!</formula>
    </cfRule>
  </conditionalFormatting>
  <conditionalFormatting sqref="BO32">
    <cfRule type="cellIs" dxfId="2145" priority="10765" operator="between">
      <formula>15</formula>
      <formula>20</formula>
    </cfRule>
    <cfRule type="cellIs" dxfId="2144" priority="10766" operator="between">
      <formula>10</formula>
      <formula>14.999</formula>
    </cfRule>
    <cfRule type="cellIs" dxfId="2143" priority="10767" operator="between">
      <formula>5</formula>
      <formula>9.999</formula>
    </cfRule>
    <cfRule type="cellIs" dxfId="2142" priority="10768" operator="between">
      <formula>0</formula>
      <formula>4.999</formula>
    </cfRule>
  </conditionalFormatting>
  <conditionalFormatting sqref="BP32">
    <cfRule type="cellIs" dxfId="2141" priority="10760" operator="greaterThan">
      <formula>3</formula>
    </cfRule>
    <cfRule type="cellIs" dxfId="2140" priority="10761" operator="lessThan">
      <formula>1</formula>
    </cfRule>
    <cfRule type="cellIs" dxfId="2139" priority="10762" operator="equal">
      <formula>3</formula>
    </cfRule>
    <cfRule type="cellIs" dxfId="2138" priority="10763" operator="equal">
      <formula>2</formula>
    </cfRule>
    <cfRule type="cellIs" dxfId="2137" priority="10764" operator="equal">
      <formula>#REF!</formula>
    </cfRule>
  </conditionalFormatting>
  <conditionalFormatting sqref="BO33">
    <cfRule type="cellIs" dxfId="2136" priority="10748" operator="between">
      <formula>15</formula>
      <formula>20</formula>
    </cfRule>
    <cfRule type="cellIs" dxfId="2135" priority="10749" operator="between">
      <formula>10</formula>
      <formula>14.999</formula>
    </cfRule>
    <cfRule type="cellIs" dxfId="2134" priority="10750" operator="between">
      <formula>5</formula>
      <formula>9.999</formula>
    </cfRule>
    <cfRule type="cellIs" dxfId="2133" priority="10751" operator="between">
      <formula>0</formula>
      <formula>4.999</formula>
    </cfRule>
  </conditionalFormatting>
  <conditionalFormatting sqref="BP33">
    <cfRule type="cellIs" dxfId="2132" priority="10743" operator="greaterThan">
      <formula>3</formula>
    </cfRule>
    <cfRule type="cellIs" dxfId="2131" priority="10744" operator="lessThan">
      <formula>1</formula>
    </cfRule>
    <cfRule type="cellIs" dxfId="2130" priority="10745" operator="equal">
      <formula>3</formula>
    </cfRule>
    <cfRule type="cellIs" dxfId="2129" priority="10746" operator="equal">
      <formula>2</formula>
    </cfRule>
    <cfRule type="cellIs" dxfId="2128" priority="10747" operator="equal">
      <formula>#REF!</formula>
    </cfRule>
  </conditionalFormatting>
  <conditionalFormatting sqref="BO35">
    <cfRule type="cellIs" dxfId="2127" priority="10703" operator="between">
      <formula>15</formula>
      <formula>20</formula>
    </cfRule>
    <cfRule type="cellIs" dxfId="2126" priority="10704" operator="between">
      <formula>10</formula>
      <formula>14.999</formula>
    </cfRule>
    <cfRule type="cellIs" dxfId="2125" priority="10705" operator="between">
      <formula>5</formula>
      <formula>9.999</formula>
    </cfRule>
    <cfRule type="cellIs" dxfId="2124" priority="10706" operator="between">
      <formula>0</formula>
      <formula>4.999</formula>
    </cfRule>
  </conditionalFormatting>
  <conditionalFormatting sqref="BP35">
    <cfRule type="cellIs" dxfId="2123" priority="10698" operator="greaterThan">
      <formula>3</formula>
    </cfRule>
    <cfRule type="cellIs" dxfId="2122" priority="10699" operator="lessThan">
      <formula>1</formula>
    </cfRule>
    <cfRule type="cellIs" dxfId="2121" priority="10700" operator="equal">
      <formula>3</formula>
    </cfRule>
    <cfRule type="cellIs" dxfId="2120" priority="10701" operator="equal">
      <formula>2</formula>
    </cfRule>
    <cfRule type="cellIs" dxfId="2119" priority="10702" operator="equal">
      <formula>#REF!</formula>
    </cfRule>
  </conditionalFormatting>
  <conditionalFormatting sqref="BO36">
    <cfRule type="cellIs" dxfId="2118" priority="10686" operator="between">
      <formula>15</formula>
      <formula>20</formula>
    </cfRule>
    <cfRule type="cellIs" dxfId="2117" priority="10687" operator="between">
      <formula>10</formula>
      <formula>14.999</formula>
    </cfRule>
    <cfRule type="cellIs" dxfId="2116" priority="10688" operator="between">
      <formula>5</formula>
      <formula>9.999</formula>
    </cfRule>
    <cfRule type="cellIs" dxfId="2115" priority="10689" operator="between">
      <formula>0</formula>
      <formula>4.999</formula>
    </cfRule>
  </conditionalFormatting>
  <conditionalFormatting sqref="BP36">
    <cfRule type="cellIs" dxfId="2114" priority="10681" operator="greaterThan">
      <formula>3</formula>
    </cfRule>
    <cfRule type="cellIs" dxfId="2113" priority="10682" operator="lessThan">
      <formula>1</formula>
    </cfRule>
    <cfRule type="cellIs" dxfId="2112" priority="10683" operator="equal">
      <formula>3</formula>
    </cfRule>
    <cfRule type="cellIs" dxfId="2111" priority="10684" operator="equal">
      <formula>2</formula>
    </cfRule>
    <cfRule type="cellIs" dxfId="2110" priority="10685" operator="equal">
      <formula>#REF!</formula>
    </cfRule>
  </conditionalFormatting>
  <conditionalFormatting sqref="BO37">
    <cfRule type="cellIs" dxfId="2109" priority="10669" operator="between">
      <formula>15</formula>
      <formula>20</formula>
    </cfRule>
    <cfRule type="cellIs" dxfId="2108" priority="10670" operator="between">
      <formula>10</formula>
      <formula>14.999</formula>
    </cfRule>
    <cfRule type="cellIs" dxfId="2107" priority="10671" operator="between">
      <formula>5</formula>
      <formula>9.999</formula>
    </cfRule>
    <cfRule type="cellIs" dxfId="2106" priority="10672" operator="between">
      <formula>0</formula>
      <formula>4.999</formula>
    </cfRule>
  </conditionalFormatting>
  <conditionalFormatting sqref="BP37">
    <cfRule type="cellIs" dxfId="2105" priority="10664" operator="greaterThan">
      <formula>3</formula>
    </cfRule>
    <cfRule type="cellIs" dxfId="2104" priority="10665" operator="lessThan">
      <formula>1</formula>
    </cfRule>
    <cfRule type="cellIs" dxfId="2103" priority="10666" operator="equal">
      <formula>3</formula>
    </cfRule>
    <cfRule type="cellIs" dxfId="2102" priority="10667" operator="equal">
      <formula>2</formula>
    </cfRule>
    <cfRule type="cellIs" dxfId="2101" priority="10668" operator="equal">
      <formula>#REF!</formula>
    </cfRule>
  </conditionalFormatting>
  <conditionalFormatting sqref="BO38">
    <cfRule type="cellIs" dxfId="2100" priority="10652" operator="between">
      <formula>15</formula>
      <formula>20</formula>
    </cfRule>
    <cfRule type="cellIs" dxfId="2099" priority="10653" operator="between">
      <formula>10</formula>
      <formula>14.999</formula>
    </cfRule>
    <cfRule type="cellIs" dxfId="2098" priority="10654" operator="between">
      <formula>5</formula>
      <formula>9.999</formula>
    </cfRule>
    <cfRule type="cellIs" dxfId="2097" priority="10655" operator="between">
      <formula>0</formula>
      <formula>4.999</formula>
    </cfRule>
  </conditionalFormatting>
  <conditionalFormatting sqref="BP38">
    <cfRule type="cellIs" dxfId="2096" priority="10647" operator="greaterThan">
      <formula>3</formula>
    </cfRule>
    <cfRule type="cellIs" dxfId="2095" priority="10648" operator="lessThan">
      <formula>1</formula>
    </cfRule>
    <cfRule type="cellIs" dxfId="2094" priority="10649" operator="equal">
      <formula>3</formula>
    </cfRule>
    <cfRule type="cellIs" dxfId="2093" priority="10650" operator="equal">
      <formula>2</formula>
    </cfRule>
    <cfRule type="cellIs" dxfId="2092" priority="10651" operator="equal">
      <formula>#REF!</formula>
    </cfRule>
  </conditionalFormatting>
  <conditionalFormatting sqref="BO48">
    <cfRule type="cellIs" dxfId="2091" priority="9641" operator="between">
      <formula>15</formula>
      <formula>20</formula>
    </cfRule>
    <cfRule type="cellIs" dxfId="2090" priority="9642" operator="between">
      <formula>10</formula>
      <formula>14.999</formula>
    </cfRule>
    <cfRule type="cellIs" dxfId="2089" priority="9643" operator="between">
      <formula>5</formula>
      <formula>9.999</formula>
    </cfRule>
    <cfRule type="cellIs" dxfId="2088" priority="9644" operator="between">
      <formula>0</formula>
      <formula>4.999</formula>
    </cfRule>
  </conditionalFormatting>
  <conditionalFormatting sqref="BP48">
    <cfRule type="cellIs" dxfId="2087" priority="9636" operator="greaterThan">
      <formula>3</formula>
    </cfRule>
    <cfRule type="cellIs" dxfId="2086" priority="9637" operator="lessThan">
      <formula>1</formula>
    </cfRule>
    <cfRule type="cellIs" dxfId="2085" priority="9638" operator="equal">
      <formula>3</formula>
    </cfRule>
    <cfRule type="cellIs" dxfId="2084" priority="9639" operator="equal">
      <formula>2</formula>
    </cfRule>
    <cfRule type="cellIs" dxfId="2083" priority="9640" operator="equal">
      <formula>#REF!</formula>
    </cfRule>
  </conditionalFormatting>
  <conditionalFormatting sqref="BO49">
    <cfRule type="cellIs" dxfId="2082" priority="9624" operator="between">
      <formula>15</formula>
      <formula>20</formula>
    </cfRule>
    <cfRule type="cellIs" dxfId="2081" priority="9625" operator="between">
      <formula>10</formula>
      <formula>14.999</formula>
    </cfRule>
    <cfRule type="cellIs" dxfId="2080" priority="9626" operator="between">
      <formula>5</formula>
      <formula>9.999</formula>
    </cfRule>
    <cfRule type="cellIs" dxfId="2079" priority="9627" operator="between">
      <formula>0</formula>
      <formula>4.999</formula>
    </cfRule>
  </conditionalFormatting>
  <conditionalFormatting sqref="BP49">
    <cfRule type="cellIs" dxfId="2078" priority="9619" operator="greaterThan">
      <formula>3</formula>
    </cfRule>
    <cfRule type="cellIs" dxfId="2077" priority="9620" operator="lessThan">
      <formula>1</formula>
    </cfRule>
    <cfRule type="cellIs" dxfId="2076" priority="9621" operator="equal">
      <formula>3</formula>
    </cfRule>
    <cfRule type="cellIs" dxfId="2075" priority="9622" operator="equal">
      <formula>2</formula>
    </cfRule>
    <cfRule type="cellIs" dxfId="2074" priority="9623" operator="equal">
      <formula>#REF!</formula>
    </cfRule>
  </conditionalFormatting>
  <conditionalFormatting sqref="BO50">
    <cfRule type="cellIs" dxfId="2073" priority="9607" operator="between">
      <formula>15</formula>
      <formula>20</formula>
    </cfRule>
    <cfRule type="cellIs" dxfId="2072" priority="9608" operator="between">
      <formula>10</formula>
      <formula>14.999</formula>
    </cfRule>
    <cfRule type="cellIs" dxfId="2071" priority="9609" operator="between">
      <formula>5</formula>
      <formula>9.999</formula>
    </cfRule>
    <cfRule type="cellIs" dxfId="2070" priority="9610" operator="between">
      <formula>0</formula>
      <formula>4.999</formula>
    </cfRule>
  </conditionalFormatting>
  <conditionalFormatting sqref="BP50">
    <cfRule type="cellIs" dxfId="2069" priority="9602" operator="greaterThan">
      <formula>3</formula>
    </cfRule>
    <cfRule type="cellIs" dxfId="2068" priority="9603" operator="lessThan">
      <formula>1</formula>
    </cfRule>
    <cfRule type="cellIs" dxfId="2067" priority="9604" operator="equal">
      <formula>3</formula>
    </cfRule>
    <cfRule type="cellIs" dxfId="2066" priority="9605" operator="equal">
      <formula>2</formula>
    </cfRule>
    <cfRule type="cellIs" dxfId="2065" priority="9606" operator="equal">
      <formula>#REF!</formula>
    </cfRule>
  </conditionalFormatting>
  <conditionalFormatting sqref="BO51">
    <cfRule type="cellIs" dxfId="2064" priority="9590" operator="between">
      <formula>15</formula>
      <formula>20</formula>
    </cfRule>
    <cfRule type="cellIs" dxfId="2063" priority="9591" operator="between">
      <formula>10</formula>
      <formula>14.999</formula>
    </cfRule>
    <cfRule type="cellIs" dxfId="2062" priority="9592" operator="between">
      <formula>5</formula>
      <formula>9.999</formula>
    </cfRule>
    <cfRule type="cellIs" dxfId="2061" priority="9593" operator="between">
      <formula>0</formula>
      <formula>4.999</formula>
    </cfRule>
  </conditionalFormatting>
  <conditionalFormatting sqref="BP51">
    <cfRule type="cellIs" dxfId="2060" priority="9585" operator="greaterThan">
      <formula>3</formula>
    </cfRule>
    <cfRule type="cellIs" dxfId="2059" priority="9586" operator="lessThan">
      <formula>1</formula>
    </cfRule>
    <cfRule type="cellIs" dxfId="2058" priority="9587" operator="equal">
      <formula>3</formula>
    </cfRule>
    <cfRule type="cellIs" dxfId="2057" priority="9588" operator="equal">
      <formula>2</formula>
    </cfRule>
    <cfRule type="cellIs" dxfId="2056" priority="9589" operator="equal">
      <formula>#REF!</formula>
    </cfRule>
  </conditionalFormatting>
  <conditionalFormatting sqref="BO53">
    <cfRule type="cellIs" dxfId="2055" priority="9550" operator="between">
      <formula>15</formula>
      <formula>20</formula>
    </cfRule>
    <cfRule type="cellIs" dxfId="2054" priority="9551" operator="between">
      <formula>10</formula>
      <formula>14.999</formula>
    </cfRule>
    <cfRule type="cellIs" dxfId="2053" priority="9552" operator="between">
      <formula>5</formula>
      <formula>9.999</formula>
    </cfRule>
    <cfRule type="cellIs" dxfId="2052" priority="9553" operator="between">
      <formula>0</formula>
      <formula>4.999</formula>
    </cfRule>
  </conditionalFormatting>
  <conditionalFormatting sqref="BP53">
    <cfRule type="cellIs" dxfId="2051" priority="9545" operator="greaterThan">
      <formula>3</formula>
    </cfRule>
    <cfRule type="cellIs" dxfId="2050" priority="9546" operator="lessThan">
      <formula>1</formula>
    </cfRule>
    <cfRule type="cellIs" dxfId="2049" priority="9547" operator="equal">
      <formula>3</formula>
    </cfRule>
    <cfRule type="cellIs" dxfId="2048" priority="9548" operator="equal">
      <formula>2</formula>
    </cfRule>
    <cfRule type="cellIs" dxfId="2047" priority="9549" operator="equal">
      <formula>#REF!</formula>
    </cfRule>
  </conditionalFormatting>
  <conditionalFormatting sqref="BO54">
    <cfRule type="cellIs" dxfId="2046" priority="9533" operator="between">
      <formula>15</formula>
      <formula>20</formula>
    </cfRule>
    <cfRule type="cellIs" dxfId="2045" priority="9534" operator="between">
      <formula>10</formula>
      <formula>14.999</formula>
    </cfRule>
    <cfRule type="cellIs" dxfId="2044" priority="9535" operator="between">
      <formula>5</formula>
      <formula>9.999</formula>
    </cfRule>
    <cfRule type="cellIs" dxfId="2043" priority="9536" operator="between">
      <formula>0</formula>
      <formula>4.999</formula>
    </cfRule>
  </conditionalFormatting>
  <conditionalFormatting sqref="BP54">
    <cfRule type="cellIs" dxfId="2042" priority="9528" operator="greaterThan">
      <formula>3</formula>
    </cfRule>
    <cfRule type="cellIs" dxfId="2041" priority="9529" operator="lessThan">
      <formula>1</formula>
    </cfRule>
    <cfRule type="cellIs" dxfId="2040" priority="9530" operator="equal">
      <formula>3</formula>
    </cfRule>
    <cfRule type="cellIs" dxfId="2039" priority="9531" operator="equal">
      <formula>2</formula>
    </cfRule>
    <cfRule type="cellIs" dxfId="2038" priority="9532" operator="equal">
      <formula>#REF!</formula>
    </cfRule>
  </conditionalFormatting>
  <conditionalFormatting sqref="BO55">
    <cfRule type="cellIs" dxfId="2037" priority="9516" operator="between">
      <formula>15</formula>
      <formula>20</formula>
    </cfRule>
    <cfRule type="cellIs" dxfId="2036" priority="9517" operator="between">
      <formula>10</formula>
      <formula>14.999</formula>
    </cfRule>
    <cfRule type="cellIs" dxfId="2035" priority="9518" operator="between">
      <formula>5</formula>
      <formula>9.999</formula>
    </cfRule>
    <cfRule type="cellIs" dxfId="2034" priority="9519" operator="between">
      <formula>0</formula>
      <formula>4.999</formula>
    </cfRule>
  </conditionalFormatting>
  <conditionalFormatting sqref="BP55">
    <cfRule type="cellIs" dxfId="2033" priority="9511" operator="greaterThan">
      <formula>3</formula>
    </cfRule>
    <cfRule type="cellIs" dxfId="2032" priority="9512" operator="lessThan">
      <formula>1</formula>
    </cfRule>
    <cfRule type="cellIs" dxfId="2031" priority="9513" operator="equal">
      <formula>3</formula>
    </cfRule>
    <cfRule type="cellIs" dxfId="2030" priority="9514" operator="equal">
      <formula>2</formula>
    </cfRule>
    <cfRule type="cellIs" dxfId="2029" priority="9515" operator="equal">
      <formula>#REF!</formula>
    </cfRule>
  </conditionalFormatting>
  <conditionalFormatting sqref="BO56">
    <cfRule type="cellIs" dxfId="2028" priority="9499" operator="between">
      <formula>15</formula>
      <formula>20</formula>
    </cfRule>
    <cfRule type="cellIs" dxfId="2027" priority="9500" operator="between">
      <formula>10</formula>
      <formula>14.999</formula>
    </cfRule>
    <cfRule type="cellIs" dxfId="2026" priority="9501" operator="between">
      <formula>5</formula>
      <formula>9.999</formula>
    </cfRule>
    <cfRule type="cellIs" dxfId="2025" priority="9502" operator="between">
      <formula>0</formula>
      <formula>4.999</formula>
    </cfRule>
  </conditionalFormatting>
  <conditionalFormatting sqref="BP56">
    <cfRule type="cellIs" dxfId="2024" priority="9494" operator="greaterThan">
      <formula>3</formula>
    </cfRule>
    <cfRule type="cellIs" dxfId="2023" priority="9495" operator="lessThan">
      <formula>1</formula>
    </cfRule>
    <cfRule type="cellIs" dxfId="2022" priority="9496" operator="equal">
      <formula>3</formula>
    </cfRule>
    <cfRule type="cellIs" dxfId="2021" priority="9497" operator="equal">
      <formula>2</formula>
    </cfRule>
    <cfRule type="cellIs" dxfId="2020" priority="9498" operator="equal">
      <formula>#REF!</formula>
    </cfRule>
  </conditionalFormatting>
  <conditionalFormatting sqref="BO58">
    <cfRule type="cellIs" dxfId="2019" priority="9455" operator="between">
      <formula>15</formula>
      <formula>20</formula>
    </cfRule>
    <cfRule type="cellIs" dxfId="2018" priority="9456" operator="between">
      <formula>10</formula>
      <formula>14.999</formula>
    </cfRule>
    <cfRule type="cellIs" dxfId="2017" priority="9457" operator="between">
      <formula>5</formula>
      <formula>9.999</formula>
    </cfRule>
    <cfRule type="cellIs" dxfId="2016" priority="9458" operator="between">
      <formula>0</formula>
      <formula>4.999</formula>
    </cfRule>
  </conditionalFormatting>
  <conditionalFormatting sqref="BP58">
    <cfRule type="cellIs" dxfId="2015" priority="9450" operator="greaterThan">
      <formula>3</formula>
    </cfRule>
    <cfRule type="cellIs" dxfId="2014" priority="9451" operator="lessThan">
      <formula>1</formula>
    </cfRule>
    <cfRule type="cellIs" dxfId="2013" priority="9452" operator="equal">
      <formula>3</formula>
    </cfRule>
    <cfRule type="cellIs" dxfId="2012" priority="9453" operator="equal">
      <formula>2</formula>
    </cfRule>
    <cfRule type="cellIs" dxfId="2011" priority="9454" operator="equal">
      <formula>#REF!</formula>
    </cfRule>
  </conditionalFormatting>
  <conditionalFormatting sqref="BO59">
    <cfRule type="cellIs" dxfId="2010" priority="9438" operator="between">
      <formula>15</formula>
      <formula>20</formula>
    </cfRule>
    <cfRule type="cellIs" dxfId="2009" priority="9439" operator="between">
      <formula>10</formula>
      <formula>14.999</formula>
    </cfRule>
    <cfRule type="cellIs" dxfId="2008" priority="9440" operator="between">
      <formula>5</formula>
      <formula>9.999</formula>
    </cfRule>
    <cfRule type="cellIs" dxfId="2007" priority="9441" operator="between">
      <formula>0</formula>
      <formula>4.999</formula>
    </cfRule>
  </conditionalFormatting>
  <conditionalFormatting sqref="BP59">
    <cfRule type="cellIs" dxfId="2006" priority="9433" operator="greaterThan">
      <formula>3</formula>
    </cfRule>
    <cfRule type="cellIs" dxfId="2005" priority="9434" operator="lessThan">
      <formula>1</formula>
    </cfRule>
    <cfRule type="cellIs" dxfId="2004" priority="9435" operator="equal">
      <formula>3</formula>
    </cfRule>
    <cfRule type="cellIs" dxfId="2003" priority="9436" operator="equal">
      <formula>2</formula>
    </cfRule>
    <cfRule type="cellIs" dxfId="2002" priority="9437" operator="equal">
      <formula>#REF!</formula>
    </cfRule>
  </conditionalFormatting>
  <conditionalFormatting sqref="BO60">
    <cfRule type="cellIs" dxfId="2001" priority="9421" operator="between">
      <formula>15</formula>
      <formula>20</formula>
    </cfRule>
    <cfRule type="cellIs" dxfId="2000" priority="9422" operator="between">
      <formula>10</formula>
      <formula>14.999</formula>
    </cfRule>
    <cfRule type="cellIs" dxfId="1999" priority="9423" operator="between">
      <formula>5</formula>
      <formula>9.999</formula>
    </cfRule>
    <cfRule type="cellIs" dxfId="1998" priority="9424" operator="between">
      <formula>0</formula>
      <formula>4.999</formula>
    </cfRule>
  </conditionalFormatting>
  <conditionalFormatting sqref="BP60">
    <cfRule type="cellIs" dxfId="1997" priority="9416" operator="greaterThan">
      <formula>3</formula>
    </cfRule>
    <cfRule type="cellIs" dxfId="1996" priority="9417" operator="lessThan">
      <formula>1</formula>
    </cfRule>
    <cfRule type="cellIs" dxfId="1995" priority="9418" operator="equal">
      <formula>3</formula>
    </cfRule>
    <cfRule type="cellIs" dxfId="1994" priority="9419" operator="equal">
      <formula>2</formula>
    </cfRule>
    <cfRule type="cellIs" dxfId="1993" priority="9420" operator="equal">
      <formula>#REF!</formula>
    </cfRule>
  </conditionalFormatting>
  <conditionalFormatting sqref="BO61">
    <cfRule type="cellIs" dxfId="1992" priority="9404" operator="between">
      <formula>15</formula>
      <formula>20</formula>
    </cfRule>
    <cfRule type="cellIs" dxfId="1991" priority="9405" operator="between">
      <formula>10</formula>
      <formula>14.999</formula>
    </cfRule>
    <cfRule type="cellIs" dxfId="1990" priority="9406" operator="between">
      <formula>5</formula>
      <formula>9.999</formula>
    </cfRule>
    <cfRule type="cellIs" dxfId="1989" priority="9407" operator="between">
      <formula>0</formula>
      <formula>4.999</formula>
    </cfRule>
  </conditionalFormatting>
  <conditionalFormatting sqref="BP61">
    <cfRule type="cellIs" dxfId="1988" priority="9399" operator="greaterThan">
      <formula>3</formula>
    </cfRule>
    <cfRule type="cellIs" dxfId="1987" priority="9400" operator="lessThan">
      <formula>1</formula>
    </cfRule>
    <cfRule type="cellIs" dxfId="1986" priority="9401" operator="equal">
      <formula>3</formula>
    </cfRule>
    <cfRule type="cellIs" dxfId="1985" priority="9402" operator="equal">
      <formula>2</formula>
    </cfRule>
    <cfRule type="cellIs" dxfId="1984" priority="9403" operator="equal">
      <formula>#REF!</formula>
    </cfRule>
  </conditionalFormatting>
  <conditionalFormatting sqref="BO71">
    <cfRule type="cellIs" dxfId="1983" priority="9315" operator="between">
      <formula>15</formula>
      <formula>20</formula>
    </cfRule>
    <cfRule type="cellIs" dxfId="1982" priority="9316" operator="between">
      <formula>10</formula>
      <formula>14.999</formula>
    </cfRule>
    <cfRule type="cellIs" dxfId="1981" priority="9317" operator="between">
      <formula>5</formula>
      <formula>9.999</formula>
    </cfRule>
    <cfRule type="cellIs" dxfId="1980" priority="9318" operator="between">
      <formula>0</formula>
      <formula>4.999</formula>
    </cfRule>
  </conditionalFormatting>
  <conditionalFormatting sqref="BP71">
    <cfRule type="cellIs" dxfId="1979" priority="9310" operator="greaterThan">
      <formula>3</formula>
    </cfRule>
    <cfRule type="cellIs" dxfId="1978" priority="9311" operator="lessThan">
      <formula>1</formula>
    </cfRule>
    <cfRule type="cellIs" dxfId="1977" priority="9312" operator="equal">
      <formula>3</formula>
    </cfRule>
    <cfRule type="cellIs" dxfId="1976" priority="9313" operator="equal">
      <formula>2</formula>
    </cfRule>
    <cfRule type="cellIs" dxfId="1975" priority="9314" operator="equal">
      <formula>#REF!</formula>
    </cfRule>
  </conditionalFormatting>
  <conditionalFormatting sqref="BO72">
    <cfRule type="cellIs" dxfId="1974" priority="9298" operator="between">
      <formula>15</formula>
      <formula>20</formula>
    </cfRule>
    <cfRule type="cellIs" dxfId="1973" priority="9299" operator="between">
      <formula>10</formula>
      <formula>14.999</formula>
    </cfRule>
    <cfRule type="cellIs" dxfId="1972" priority="9300" operator="between">
      <formula>5</formula>
      <formula>9.999</formula>
    </cfRule>
    <cfRule type="cellIs" dxfId="1971" priority="9301" operator="between">
      <formula>0</formula>
      <formula>4.999</formula>
    </cfRule>
  </conditionalFormatting>
  <conditionalFormatting sqref="BP72">
    <cfRule type="cellIs" dxfId="1970" priority="9293" operator="greaterThan">
      <formula>3</formula>
    </cfRule>
    <cfRule type="cellIs" dxfId="1969" priority="9294" operator="lessThan">
      <formula>1</formula>
    </cfRule>
    <cfRule type="cellIs" dxfId="1968" priority="9295" operator="equal">
      <formula>3</formula>
    </cfRule>
    <cfRule type="cellIs" dxfId="1967" priority="9296" operator="equal">
      <formula>2</formula>
    </cfRule>
    <cfRule type="cellIs" dxfId="1966" priority="9297" operator="equal">
      <formula>#REF!</formula>
    </cfRule>
  </conditionalFormatting>
  <conditionalFormatting sqref="BO73">
    <cfRule type="cellIs" dxfId="1965" priority="9281" operator="between">
      <formula>15</formula>
      <formula>20</formula>
    </cfRule>
    <cfRule type="cellIs" dxfId="1964" priority="9282" operator="between">
      <formula>10</formula>
      <formula>14.999</formula>
    </cfRule>
    <cfRule type="cellIs" dxfId="1963" priority="9283" operator="between">
      <formula>5</formula>
      <formula>9.999</formula>
    </cfRule>
    <cfRule type="cellIs" dxfId="1962" priority="9284" operator="between">
      <formula>0</formula>
      <formula>4.999</formula>
    </cfRule>
  </conditionalFormatting>
  <conditionalFormatting sqref="BP73">
    <cfRule type="cellIs" dxfId="1961" priority="9276" operator="greaterThan">
      <formula>3</formula>
    </cfRule>
    <cfRule type="cellIs" dxfId="1960" priority="9277" operator="lessThan">
      <formula>1</formula>
    </cfRule>
    <cfRule type="cellIs" dxfId="1959" priority="9278" operator="equal">
      <formula>3</formula>
    </cfRule>
    <cfRule type="cellIs" dxfId="1958" priority="9279" operator="equal">
      <formula>2</formula>
    </cfRule>
    <cfRule type="cellIs" dxfId="1957" priority="9280" operator="equal">
      <formula>#REF!</formula>
    </cfRule>
  </conditionalFormatting>
  <conditionalFormatting sqref="BO74">
    <cfRule type="cellIs" dxfId="1956" priority="9264" operator="between">
      <formula>15</formula>
      <formula>20</formula>
    </cfRule>
    <cfRule type="cellIs" dxfId="1955" priority="9265" operator="between">
      <formula>10</formula>
      <formula>14.999</formula>
    </cfRule>
    <cfRule type="cellIs" dxfId="1954" priority="9266" operator="between">
      <formula>5</formula>
      <formula>9.999</formula>
    </cfRule>
    <cfRule type="cellIs" dxfId="1953" priority="9267" operator="between">
      <formula>0</formula>
      <formula>4.999</formula>
    </cfRule>
  </conditionalFormatting>
  <conditionalFormatting sqref="BP74">
    <cfRule type="cellIs" dxfId="1952" priority="9259" operator="greaterThan">
      <formula>3</formula>
    </cfRule>
    <cfRule type="cellIs" dxfId="1951" priority="9260" operator="lessThan">
      <formula>1</formula>
    </cfRule>
    <cfRule type="cellIs" dxfId="1950" priority="9261" operator="equal">
      <formula>3</formula>
    </cfRule>
    <cfRule type="cellIs" dxfId="1949" priority="9262" operator="equal">
      <formula>2</formula>
    </cfRule>
    <cfRule type="cellIs" dxfId="1948" priority="9263" operator="equal">
      <formula>#REF!</formula>
    </cfRule>
  </conditionalFormatting>
  <conditionalFormatting sqref="BO76">
    <cfRule type="cellIs" dxfId="1947" priority="9224" operator="between">
      <formula>15</formula>
      <formula>20</formula>
    </cfRule>
    <cfRule type="cellIs" dxfId="1946" priority="9225" operator="between">
      <formula>10</formula>
      <formula>14.999</formula>
    </cfRule>
    <cfRule type="cellIs" dxfId="1945" priority="9226" operator="between">
      <formula>5</formula>
      <formula>9.999</formula>
    </cfRule>
    <cfRule type="cellIs" dxfId="1944" priority="9227" operator="between">
      <formula>0</formula>
      <formula>4.999</formula>
    </cfRule>
  </conditionalFormatting>
  <conditionalFormatting sqref="BP76">
    <cfRule type="cellIs" dxfId="1943" priority="9219" operator="greaterThan">
      <formula>3</formula>
    </cfRule>
    <cfRule type="cellIs" dxfId="1942" priority="9220" operator="lessThan">
      <formula>1</formula>
    </cfRule>
    <cfRule type="cellIs" dxfId="1941" priority="9221" operator="equal">
      <formula>3</formula>
    </cfRule>
    <cfRule type="cellIs" dxfId="1940" priority="9222" operator="equal">
      <formula>2</formula>
    </cfRule>
    <cfRule type="cellIs" dxfId="1939" priority="9223" operator="equal">
      <formula>#REF!</formula>
    </cfRule>
  </conditionalFormatting>
  <conditionalFormatting sqref="BO77">
    <cfRule type="cellIs" dxfId="1938" priority="9207" operator="between">
      <formula>15</formula>
      <formula>20</formula>
    </cfRule>
    <cfRule type="cellIs" dxfId="1937" priority="9208" operator="between">
      <formula>10</formula>
      <formula>14.999</formula>
    </cfRule>
    <cfRule type="cellIs" dxfId="1936" priority="9209" operator="between">
      <formula>5</formula>
      <formula>9.999</formula>
    </cfRule>
    <cfRule type="cellIs" dxfId="1935" priority="9210" operator="between">
      <formula>0</formula>
      <formula>4.999</formula>
    </cfRule>
  </conditionalFormatting>
  <conditionalFormatting sqref="BP77">
    <cfRule type="cellIs" dxfId="1934" priority="9202" operator="greaterThan">
      <formula>3</formula>
    </cfRule>
    <cfRule type="cellIs" dxfId="1933" priority="9203" operator="lessThan">
      <formula>1</formula>
    </cfRule>
    <cfRule type="cellIs" dxfId="1932" priority="9204" operator="equal">
      <formula>3</formula>
    </cfRule>
    <cfRule type="cellIs" dxfId="1931" priority="9205" operator="equal">
      <formula>2</formula>
    </cfRule>
    <cfRule type="cellIs" dxfId="1930" priority="9206" operator="equal">
      <formula>#REF!</formula>
    </cfRule>
  </conditionalFormatting>
  <conditionalFormatting sqref="BO78">
    <cfRule type="cellIs" dxfId="1929" priority="9190" operator="between">
      <formula>15</formula>
      <formula>20</formula>
    </cfRule>
    <cfRule type="cellIs" dxfId="1928" priority="9191" operator="between">
      <formula>10</formula>
      <formula>14.999</formula>
    </cfRule>
    <cfRule type="cellIs" dxfId="1927" priority="9192" operator="between">
      <formula>5</formula>
      <formula>9.999</formula>
    </cfRule>
    <cfRule type="cellIs" dxfId="1926" priority="9193" operator="between">
      <formula>0</formula>
      <formula>4.999</formula>
    </cfRule>
  </conditionalFormatting>
  <conditionalFormatting sqref="BP78">
    <cfRule type="cellIs" dxfId="1925" priority="9185" operator="greaterThan">
      <formula>3</formula>
    </cfRule>
    <cfRule type="cellIs" dxfId="1924" priority="9186" operator="lessThan">
      <formula>1</formula>
    </cfRule>
    <cfRule type="cellIs" dxfId="1923" priority="9187" operator="equal">
      <formula>3</formula>
    </cfRule>
    <cfRule type="cellIs" dxfId="1922" priority="9188" operator="equal">
      <formula>2</formula>
    </cfRule>
    <cfRule type="cellIs" dxfId="1921" priority="9189" operator="equal">
      <formula>#REF!</formula>
    </cfRule>
  </conditionalFormatting>
  <conditionalFormatting sqref="BO79">
    <cfRule type="cellIs" dxfId="1920" priority="9173" operator="between">
      <formula>15</formula>
      <formula>20</formula>
    </cfRule>
    <cfRule type="cellIs" dxfId="1919" priority="9174" operator="between">
      <formula>10</formula>
      <formula>14.999</formula>
    </cfRule>
    <cfRule type="cellIs" dxfId="1918" priority="9175" operator="between">
      <formula>5</formula>
      <formula>9.999</formula>
    </cfRule>
    <cfRule type="cellIs" dxfId="1917" priority="9176" operator="between">
      <formula>0</formula>
      <formula>4.999</formula>
    </cfRule>
  </conditionalFormatting>
  <conditionalFormatting sqref="BP79">
    <cfRule type="cellIs" dxfId="1916" priority="9168" operator="greaterThan">
      <formula>3</formula>
    </cfRule>
    <cfRule type="cellIs" dxfId="1915" priority="9169" operator="lessThan">
      <formula>1</formula>
    </cfRule>
    <cfRule type="cellIs" dxfId="1914" priority="9170" operator="equal">
      <formula>3</formula>
    </cfRule>
    <cfRule type="cellIs" dxfId="1913" priority="9171" operator="equal">
      <formula>2</formula>
    </cfRule>
    <cfRule type="cellIs" dxfId="1912" priority="9172" operator="equal">
      <formula>#REF!</formula>
    </cfRule>
  </conditionalFormatting>
  <conditionalFormatting sqref="BO81">
    <cfRule type="cellIs" dxfId="1911" priority="9129" operator="between">
      <formula>15</formula>
      <formula>20</formula>
    </cfRule>
    <cfRule type="cellIs" dxfId="1910" priority="9130" operator="between">
      <formula>10</formula>
      <formula>14.999</formula>
    </cfRule>
    <cfRule type="cellIs" dxfId="1909" priority="9131" operator="between">
      <formula>5</formula>
      <formula>9.999</formula>
    </cfRule>
    <cfRule type="cellIs" dxfId="1908" priority="9132" operator="between">
      <formula>0</formula>
      <formula>4.999</formula>
    </cfRule>
  </conditionalFormatting>
  <conditionalFormatting sqref="BP81">
    <cfRule type="cellIs" dxfId="1907" priority="9124" operator="greaterThan">
      <formula>3</formula>
    </cfRule>
    <cfRule type="cellIs" dxfId="1906" priority="9125" operator="lessThan">
      <formula>1</formula>
    </cfRule>
    <cfRule type="cellIs" dxfId="1905" priority="9126" operator="equal">
      <formula>3</formula>
    </cfRule>
    <cfRule type="cellIs" dxfId="1904" priority="9127" operator="equal">
      <formula>2</formula>
    </cfRule>
    <cfRule type="cellIs" dxfId="1903" priority="9128" operator="equal">
      <formula>#REF!</formula>
    </cfRule>
  </conditionalFormatting>
  <conditionalFormatting sqref="BO82">
    <cfRule type="cellIs" dxfId="1902" priority="9112" operator="between">
      <formula>15</formula>
      <formula>20</formula>
    </cfRule>
    <cfRule type="cellIs" dxfId="1901" priority="9113" operator="between">
      <formula>10</formula>
      <formula>14.999</formula>
    </cfRule>
    <cfRule type="cellIs" dxfId="1900" priority="9114" operator="between">
      <formula>5</formula>
      <formula>9.999</formula>
    </cfRule>
    <cfRule type="cellIs" dxfId="1899" priority="9115" operator="between">
      <formula>0</formula>
      <formula>4.999</formula>
    </cfRule>
  </conditionalFormatting>
  <conditionalFormatting sqref="BP82">
    <cfRule type="cellIs" dxfId="1898" priority="9107" operator="greaterThan">
      <formula>3</formula>
    </cfRule>
    <cfRule type="cellIs" dxfId="1897" priority="9108" operator="lessThan">
      <formula>1</formula>
    </cfRule>
    <cfRule type="cellIs" dxfId="1896" priority="9109" operator="equal">
      <formula>3</formula>
    </cfRule>
    <cfRule type="cellIs" dxfId="1895" priority="9110" operator="equal">
      <formula>2</formula>
    </cfRule>
    <cfRule type="cellIs" dxfId="1894" priority="9111" operator="equal">
      <formula>#REF!</formula>
    </cfRule>
  </conditionalFormatting>
  <conditionalFormatting sqref="BO83">
    <cfRule type="cellIs" dxfId="1893" priority="9095" operator="between">
      <formula>15</formula>
      <formula>20</formula>
    </cfRule>
    <cfRule type="cellIs" dxfId="1892" priority="9096" operator="between">
      <formula>10</formula>
      <formula>14.999</formula>
    </cfRule>
    <cfRule type="cellIs" dxfId="1891" priority="9097" operator="between">
      <formula>5</formula>
      <formula>9.999</formula>
    </cfRule>
    <cfRule type="cellIs" dxfId="1890" priority="9098" operator="between">
      <formula>0</formula>
      <formula>4.999</formula>
    </cfRule>
  </conditionalFormatting>
  <conditionalFormatting sqref="BP83">
    <cfRule type="cellIs" dxfId="1889" priority="9090" operator="greaterThan">
      <formula>3</formula>
    </cfRule>
    <cfRule type="cellIs" dxfId="1888" priority="9091" operator="lessThan">
      <formula>1</formula>
    </cfRule>
    <cfRule type="cellIs" dxfId="1887" priority="9092" operator="equal">
      <formula>3</formula>
    </cfRule>
    <cfRule type="cellIs" dxfId="1886" priority="9093" operator="equal">
      <formula>2</formula>
    </cfRule>
    <cfRule type="cellIs" dxfId="1885" priority="9094" operator="equal">
      <formula>#REF!</formula>
    </cfRule>
  </conditionalFormatting>
  <conditionalFormatting sqref="BO84">
    <cfRule type="cellIs" dxfId="1884" priority="9078" operator="between">
      <formula>15</formula>
      <formula>20</formula>
    </cfRule>
    <cfRule type="cellIs" dxfId="1883" priority="9079" operator="between">
      <formula>10</formula>
      <formula>14.999</formula>
    </cfRule>
    <cfRule type="cellIs" dxfId="1882" priority="9080" operator="between">
      <formula>5</formula>
      <formula>9.999</formula>
    </cfRule>
    <cfRule type="cellIs" dxfId="1881" priority="9081" operator="between">
      <formula>0</formula>
      <formula>4.999</formula>
    </cfRule>
  </conditionalFormatting>
  <conditionalFormatting sqref="BP84">
    <cfRule type="cellIs" dxfId="1880" priority="9073" operator="greaterThan">
      <formula>3</formula>
    </cfRule>
    <cfRule type="cellIs" dxfId="1879" priority="9074" operator="lessThan">
      <formula>1</formula>
    </cfRule>
    <cfRule type="cellIs" dxfId="1878" priority="9075" operator="equal">
      <formula>3</formula>
    </cfRule>
    <cfRule type="cellIs" dxfId="1877" priority="9076" operator="equal">
      <formula>2</formula>
    </cfRule>
    <cfRule type="cellIs" dxfId="1876" priority="9077" operator="equal">
      <formula>#REF!</formula>
    </cfRule>
  </conditionalFormatting>
  <conditionalFormatting sqref="BO237 BO242 BO247:BO248">
    <cfRule type="cellIs" dxfId="1875" priority="7685" operator="between">
      <formula>15</formula>
      <formula>20</formula>
    </cfRule>
    <cfRule type="cellIs" dxfId="1874" priority="7686" operator="between">
      <formula>10</formula>
      <formula>14.999</formula>
    </cfRule>
    <cfRule type="cellIs" dxfId="1873" priority="7687" operator="between">
      <formula>5</formula>
      <formula>9.999</formula>
    </cfRule>
    <cfRule type="cellIs" dxfId="1872" priority="7688" operator="between">
      <formula>0</formula>
      <formula>4.999</formula>
    </cfRule>
  </conditionalFormatting>
  <conditionalFormatting sqref="BP237 BP242 BP247:BP248">
    <cfRule type="cellIs" dxfId="1871" priority="7680" operator="greaterThan">
      <formula>3</formula>
    </cfRule>
    <cfRule type="cellIs" dxfId="1870" priority="7681" operator="lessThan">
      <formula>1</formula>
    </cfRule>
    <cfRule type="cellIs" dxfId="1869" priority="7682" operator="equal">
      <formula>3</formula>
    </cfRule>
    <cfRule type="cellIs" dxfId="1868" priority="7683" operator="equal">
      <formula>2</formula>
    </cfRule>
    <cfRule type="cellIs" dxfId="1867" priority="7684" operator="equal">
      <formula>#REF!</formula>
    </cfRule>
  </conditionalFormatting>
  <conditionalFormatting sqref="AK247:AN248">
    <cfRule type="containsText" dxfId="1866" priority="7676" operator="containsText" text="ggggggggggggggg">
      <formula>NOT(ISERROR(SEARCH("ggggggggggggggg",AK247)))</formula>
    </cfRule>
    <cfRule type="containsText" dxfId="1865" priority="7677" operator="containsText" text="gggggggggg">
      <formula>NOT(ISERROR(SEARCH("gggggggggg",AK247)))</formula>
    </cfRule>
    <cfRule type="containsText" dxfId="1864" priority="7678" operator="containsText" text="ggggg">
      <formula>NOT(ISERROR(SEARCH("ggggg",AK247)))</formula>
    </cfRule>
    <cfRule type="containsText" dxfId="1863" priority="7679" operator="containsText" text="g">
      <formula>NOT(ISERROR(SEARCH("g",AK247)))</formula>
    </cfRule>
  </conditionalFormatting>
  <conditionalFormatting sqref="AP247:AP248">
    <cfRule type="cellIs" dxfId="1862" priority="7672" operator="between">
      <formula>15</formula>
      <formula>20</formula>
    </cfRule>
    <cfRule type="cellIs" dxfId="1861" priority="7673" operator="between">
      <formula>10</formula>
      <formula>14.999</formula>
    </cfRule>
    <cfRule type="cellIs" dxfId="1860" priority="7674" operator="between">
      <formula>5</formula>
      <formula>9.999</formula>
    </cfRule>
    <cfRule type="cellIs" dxfId="1859" priority="7675" operator="between">
      <formula>0.001</formula>
      <formula>4.999</formula>
    </cfRule>
  </conditionalFormatting>
  <conditionalFormatting sqref="BO234">
    <cfRule type="cellIs" dxfId="1858" priority="7668" operator="between">
      <formula>15</formula>
      <formula>20</formula>
    </cfRule>
    <cfRule type="cellIs" dxfId="1857" priority="7669" operator="between">
      <formula>10</formula>
      <formula>14.999</formula>
    </cfRule>
    <cfRule type="cellIs" dxfId="1856" priority="7670" operator="between">
      <formula>5</formula>
      <formula>9.999</formula>
    </cfRule>
    <cfRule type="cellIs" dxfId="1855" priority="7671" operator="between">
      <formula>0</formula>
      <formula>4.999</formula>
    </cfRule>
  </conditionalFormatting>
  <conditionalFormatting sqref="BP234">
    <cfRule type="cellIs" dxfId="1854" priority="7663" operator="greaterThan">
      <formula>3</formula>
    </cfRule>
    <cfRule type="cellIs" dxfId="1853" priority="7664" operator="lessThan">
      <formula>1</formula>
    </cfRule>
    <cfRule type="cellIs" dxfId="1852" priority="7665" operator="equal">
      <formula>3</formula>
    </cfRule>
    <cfRule type="cellIs" dxfId="1851" priority="7666" operator="equal">
      <formula>2</formula>
    </cfRule>
    <cfRule type="cellIs" dxfId="1850" priority="7667" operator="equal">
      <formula>#REF!</formula>
    </cfRule>
  </conditionalFormatting>
  <conditionalFormatting sqref="BO235">
    <cfRule type="cellIs" dxfId="1849" priority="7651" operator="between">
      <formula>15</formula>
      <formula>20</formula>
    </cfRule>
    <cfRule type="cellIs" dxfId="1848" priority="7652" operator="between">
      <formula>10</formula>
      <formula>14.999</formula>
    </cfRule>
    <cfRule type="cellIs" dxfId="1847" priority="7653" operator="between">
      <formula>5</formula>
      <formula>9.999</formula>
    </cfRule>
    <cfRule type="cellIs" dxfId="1846" priority="7654" operator="between">
      <formula>0</formula>
      <formula>4.999</formula>
    </cfRule>
  </conditionalFormatting>
  <conditionalFormatting sqref="BP235">
    <cfRule type="cellIs" dxfId="1845" priority="7646" operator="greaterThan">
      <formula>3</formula>
    </cfRule>
    <cfRule type="cellIs" dxfId="1844" priority="7647" operator="lessThan">
      <formula>1</formula>
    </cfRule>
    <cfRule type="cellIs" dxfId="1843" priority="7648" operator="equal">
      <formula>3</formula>
    </cfRule>
    <cfRule type="cellIs" dxfId="1842" priority="7649" operator="equal">
      <formula>2</formula>
    </cfRule>
    <cfRule type="cellIs" dxfId="1841" priority="7650" operator="equal">
      <formula>#REF!</formula>
    </cfRule>
  </conditionalFormatting>
  <conditionalFormatting sqref="BO236">
    <cfRule type="cellIs" dxfId="1840" priority="7617" operator="between">
      <formula>15</formula>
      <formula>20</formula>
    </cfRule>
    <cfRule type="cellIs" dxfId="1839" priority="7618" operator="between">
      <formula>10</formula>
      <formula>14.999</formula>
    </cfRule>
    <cfRule type="cellIs" dxfId="1838" priority="7619" operator="between">
      <formula>5</formula>
      <formula>9.999</formula>
    </cfRule>
    <cfRule type="cellIs" dxfId="1837" priority="7620" operator="between">
      <formula>0</formula>
      <formula>4.999</formula>
    </cfRule>
  </conditionalFormatting>
  <conditionalFormatting sqref="BP236">
    <cfRule type="cellIs" dxfId="1836" priority="7612" operator="greaterThan">
      <formula>3</formula>
    </cfRule>
    <cfRule type="cellIs" dxfId="1835" priority="7613" operator="lessThan">
      <formula>1</formula>
    </cfRule>
    <cfRule type="cellIs" dxfId="1834" priority="7614" operator="equal">
      <formula>3</formula>
    </cfRule>
    <cfRule type="cellIs" dxfId="1833" priority="7615" operator="equal">
      <formula>2</formula>
    </cfRule>
    <cfRule type="cellIs" dxfId="1832" priority="7616" operator="equal">
      <formula>#REF!</formula>
    </cfRule>
  </conditionalFormatting>
  <conditionalFormatting sqref="BO238">
    <cfRule type="cellIs" dxfId="1831" priority="7594" operator="between">
      <formula>15</formula>
      <formula>20</formula>
    </cfRule>
    <cfRule type="cellIs" dxfId="1830" priority="7595" operator="between">
      <formula>10</formula>
      <formula>14.999</formula>
    </cfRule>
    <cfRule type="cellIs" dxfId="1829" priority="7596" operator="between">
      <formula>5</formula>
      <formula>9.999</formula>
    </cfRule>
    <cfRule type="cellIs" dxfId="1828" priority="7597" operator="between">
      <formula>0</formula>
      <formula>4.999</formula>
    </cfRule>
  </conditionalFormatting>
  <conditionalFormatting sqref="BP238">
    <cfRule type="cellIs" dxfId="1827" priority="7589" operator="greaterThan">
      <formula>3</formula>
    </cfRule>
    <cfRule type="cellIs" dxfId="1826" priority="7590" operator="lessThan">
      <formula>1</formula>
    </cfRule>
    <cfRule type="cellIs" dxfId="1825" priority="7591" operator="equal">
      <formula>3</formula>
    </cfRule>
    <cfRule type="cellIs" dxfId="1824" priority="7592" operator="equal">
      <formula>2</formula>
    </cfRule>
    <cfRule type="cellIs" dxfId="1823" priority="7593" operator="equal">
      <formula>#REF!</formula>
    </cfRule>
  </conditionalFormatting>
  <conditionalFormatting sqref="BO239">
    <cfRule type="cellIs" dxfId="1822" priority="7577" operator="between">
      <formula>15</formula>
      <formula>20</formula>
    </cfRule>
    <cfRule type="cellIs" dxfId="1821" priority="7578" operator="between">
      <formula>10</formula>
      <formula>14.999</formula>
    </cfRule>
    <cfRule type="cellIs" dxfId="1820" priority="7579" operator="between">
      <formula>5</formula>
      <formula>9.999</formula>
    </cfRule>
    <cfRule type="cellIs" dxfId="1819" priority="7580" operator="between">
      <formula>0</formula>
      <formula>4.999</formula>
    </cfRule>
  </conditionalFormatting>
  <conditionalFormatting sqref="BP239">
    <cfRule type="cellIs" dxfId="1818" priority="7572" operator="greaterThan">
      <formula>3</formula>
    </cfRule>
    <cfRule type="cellIs" dxfId="1817" priority="7573" operator="lessThan">
      <formula>1</formula>
    </cfRule>
    <cfRule type="cellIs" dxfId="1816" priority="7574" operator="equal">
      <formula>3</formula>
    </cfRule>
    <cfRule type="cellIs" dxfId="1815" priority="7575" operator="equal">
      <formula>2</formula>
    </cfRule>
    <cfRule type="cellIs" dxfId="1814" priority="7576" operator="equal">
      <formula>#REF!</formula>
    </cfRule>
  </conditionalFormatting>
  <conditionalFormatting sqref="BO240">
    <cfRule type="cellIs" dxfId="1813" priority="7560" operator="between">
      <formula>15</formula>
      <formula>20</formula>
    </cfRule>
    <cfRule type="cellIs" dxfId="1812" priority="7561" operator="between">
      <formula>10</formula>
      <formula>14.999</formula>
    </cfRule>
    <cfRule type="cellIs" dxfId="1811" priority="7562" operator="between">
      <formula>5</formula>
      <formula>9.999</formula>
    </cfRule>
    <cfRule type="cellIs" dxfId="1810" priority="7563" operator="between">
      <formula>0</formula>
      <formula>4.999</formula>
    </cfRule>
  </conditionalFormatting>
  <conditionalFormatting sqref="BP240">
    <cfRule type="cellIs" dxfId="1809" priority="7555" operator="greaterThan">
      <formula>3</formula>
    </cfRule>
    <cfRule type="cellIs" dxfId="1808" priority="7556" operator="lessThan">
      <formula>1</formula>
    </cfRule>
    <cfRule type="cellIs" dxfId="1807" priority="7557" operator="equal">
      <formula>3</formula>
    </cfRule>
    <cfRule type="cellIs" dxfId="1806" priority="7558" operator="equal">
      <formula>2</formula>
    </cfRule>
    <cfRule type="cellIs" dxfId="1805" priority="7559" operator="equal">
      <formula>#REF!</formula>
    </cfRule>
  </conditionalFormatting>
  <conditionalFormatting sqref="BO241">
    <cfRule type="cellIs" dxfId="1804" priority="7543" operator="between">
      <formula>15</formula>
      <formula>20</formula>
    </cfRule>
    <cfRule type="cellIs" dxfId="1803" priority="7544" operator="between">
      <formula>10</formula>
      <formula>14.999</formula>
    </cfRule>
    <cfRule type="cellIs" dxfId="1802" priority="7545" operator="between">
      <formula>5</formula>
      <formula>9.999</formula>
    </cfRule>
    <cfRule type="cellIs" dxfId="1801" priority="7546" operator="between">
      <formula>0</formula>
      <formula>4.999</formula>
    </cfRule>
  </conditionalFormatting>
  <conditionalFormatting sqref="BP241">
    <cfRule type="cellIs" dxfId="1800" priority="7538" operator="greaterThan">
      <formula>3</formula>
    </cfRule>
    <cfRule type="cellIs" dxfId="1799" priority="7539" operator="lessThan">
      <formula>1</formula>
    </cfRule>
    <cfRule type="cellIs" dxfId="1798" priority="7540" operator="equal">
      <formula>3</formula>
    </cfRule>
    <cfRule type="cellIs" dxfId="1797" priority="7541" operator="equal">
      <formula>2</formula>
    </cfRule>
    <cfRule type="cellIs" dxfId="1796" priority="7542" operator="equal">
      <formula>#REF!</formula>
    </cfRule>
  </conditionalFormatting>
  <conditionalFormatting sqref="BO243">
    <cfRule type="cellIs" dxfId="1795" priority="7516" operator="between">
      <formula>15</formula>
      <formula>20</formula>
    </cfRule>
    <cfRule type="cellIs" dxfId="1794" priority="7517" operator="between">
      <formula>10</formula>
      <formula>14.999</formula>
    </cfRule>
    <cfRule type="cellIs" dxfId="1793" priority="7518" operator="between">
      <formula>5</formula>
      <formula>9.999</formula>
    </cfRule>
    <cfRule type="cellIs" dxfId="1792" priority="7519" operator="between">
      <formula>0</formula>
      <formula>4.999</formula>
    </cfRule>
  </conditionalFormatting>
  <conditionalFormatting sqref="BP243">
    <cfRule type="cellIs" dxfId="1791" priority="7511" operator="greaterThan">
      <formula>3</formula>
    </cfRule>
    <cfRule type="cellIs" dxfId="1790" priority="7512" operator="lessThan">
      <formula>1</formula>
    </cfRule>
    <cfRule type="cellIs" dxfId="1789" priority="7513" operator="equal">
      <formula>3</formula>
    </cfRule>
    <cfRule type="cellIs" dxfId="1788" priority="7514" operator="equal">
      <formula>2</formula>
    </cfRule>
    <cfRule type="cellIs" dxfId="1787" priority="7515" operator="equal">
      <formula>#REF!</formula>
    </cfRule>
  </conditionalFormatting>
  <conditionalFormatting sqref="BO244">
    <cfRule type="cellIs" dxfId="1786" priority="7499" operator="between">
      <formula>15</formula>
      <formula>20</formula>
    </cfRule>
    <cfRule type="cellIs" dxfId="1785" priority="7500" operator="between">
      <formula>10</formula>
      <formula>14.999</formula>
    </cfRule>
    <cfRule type="cellIs" dxfId="1784" priority="7501" operator="between">
      <formula>5</formula>
      <formula>9.999</formula>
    </cfRule>
    <cfRule type="cellIs" dxfId="1783" priority="7502" operator="between">
      <formula>0</formula>
      <formula>4.999</formula>
    </cfRule>
  </conditionalFormatting>
  <conditionalFormatting sqref="BP244">
    <cfRule type="cellIs" dxfId="1782" priority="7494" operator="greaterThan">
      <formula>3</formula>
    </cfRule>
    <cfRule type="cellIs" dxfId="1781" priority="7495" operator="lessThan">
      <formula>1</formula>
    </cfRule>
    <cfRule type="cellIs" dxfId="1780" priority="7496" operator="equal">
      <formula>3</formula>
    </cfRule>
    <cfRule type="cellIs" dxfId="1779" priority="7497" operator="equal">
      <formula>2</formula>
    </cfRule>
    <cfRule type="cellIs" dxfId="1778" priority="7498" operator="equal">
      <formula>#REF!</formula>
    </cfRule>
  </conditionalFormatting>
  <conditionalFormatting sqref="BO245">
    <cfRule type="cellIs" dxfId="1777" priority="7482" operator="between">
      <formula>15</formula>
      <formula>20</formula>
    </cfRule>
    <cfRule type="cellIs" dxfId="1776" priority="7483" operator="between">
      <formula>10</formula>
      <formula>14.999</formula>
    </cfRule>
    <cfRule type="cellIs" dxfId="1775" priority="7484" operator="between">
      <formula>5</formula>
      <formula>9.999</formula>
    </cfRule>
    <cfRule type="cellIs" dxfId="1774" priority="7485" operator="between">
      <formula>0</formula>
      <formula>4.999</formula>
    </cfRule>
  </conditionalFormatting>
  <conditionalFormatting sqref="BP245">
    <cfRule type="cellIs" dxfId="1773" priority="7477" operator="greaterThan">
      <formula>3</formula>
    </cfRule>
    <cfRule type="cellIs" dxfId="1772" priority="7478" operator="lessThan">
      <formula>1</formula>
    </cfRule>
    <cfRule type="cellIs" dxfId="1771" priority="7479" operator="equal">
      <formula>3</formula>
    </cfRule>
    <cfRule type="cellIs" dxfId="1770" priority="7480" operator="equal">
      <formula>2</formula>
    </cfRule>
    <cfRule type="cellIs" dxfId="1769" priority="7481" operator="equal">
      <formula>#REF!</formula>
    </cfRule>
  </conditionalFormatting>
  <conditionalFormatting sqref="BO246">
    <cfRule type="cellIs" dxfId="1768" priority="7465" operator="between">
      <formula>15</formula>
      <formula>20</formula>
    </cfRule>
    <cfRule type="cellIs" dxfId="1767" priority="7466" operator="between">
      <formula>10</formula>
      <formula>14.999</formula>
    </cfRule>
    <cfRule type="cellIs" dxfId="1766" priority="7467" operator="between">
      <formula>5</formula>
      <formula>9.999</formula>
    </cfRule>
    <cfRule type="cellIs" dxfId="1765" priority="7468" operator="between">
      <formula>0</formula>
      <formula>4.999</formula>
    </cfRule>
  </conditionalFormatting>
  <conditionalFormatting sqref="BP246">
    <cfRule type="cellIs" dxfId="1764" priority="7460" operator="greaterThan">
      <formula>3</formula>
    </cfRule>
    <cfRule type="cellIs" dxfId="1763" priority="7461" operator="lessThan">
      <formula>1</formula>
    </cfRule>
    <cfRule type="cellIs" dxfId="1762" priority="7462" operator="equal">
      <formula>3</formula>
    </cfRule>
    <cfRule type="cellIs" dxfId="1761" priority="7463" operator="equal">
      <formula>2</formula>
    </cfRule>
    <cfRule type="cellIs" dxfId="1760" priority="7464" operator="equal">
      <formula>#REF!</formula>
    </cfRule>
  </conditionalFormatting>
  <conditionalFormatting sqref="BO289">
    <cfRule type="cellIs" dxfId="1759" priority="6625" operator="between">
      <formula>15</formula>
      <formula>20</formula>
    </cfRule>
    <cfRule type="cellIs" dxfId="1758" priority="6626" operator="between">
      <formula>10</formula>
      <formula>14.999</formula>
    </cfRule>
    <cfRule type="cellIs" dxfId="1757" priority="6627" operator="between">
      <formula>5</formula>
      <formula>9.999</formula>
    </cfRule>
    <cfRule type="cellIs" dxfId="1756" priority="6628" operator="between">
      <formula>0</formula>
      <formula>4.999</formula>
    </cfRule>
  </conditionalFormatting>
  <conditionalFormatting sqref="BO287 BO292 BO297:BO298">
    <cfRule type="cellIs" dxfId="1755" priority="6717" operator="between">
      <formula>15</formula>
      <formula>20</formula>
    </cfRule>
    <cfRule type="cellIs" dxfId="1754" priority="6718" operator="between">
      <formula>10</formula>
      <formula>14.999</formula>
    </cfRule>
    <cfRule type="cellIs" dxfId="1753" priority="6719" operator="between">
      <formula>5</formula>
      <formula>9.999</formula>
    </cfRule>
    <cfRule type="cellIs" dxfId="1752" priority="6720" operator="between">
      <formula>0</formula>
      <formula>4.999</formula>
    </cfRule>
  </conditionalFormatting>
  <conditionalFormatting sqref="BO264 BO269 BO274:BO275">
    <cfRule type="cellIs" dxfId="1751" priority="7013" operator="between">
      <formula>15</formula>
      <formula>20</formula>
    </cfRule>
    <cfRule type="cellIs" dxfId="1750" priority="7014" operator="between">
      <formula>10</formula>
      <formula>14.999</formula>
    </cfRule>
    <cfRule type="cellIs" dxfId="1749" priority="7015" operator="between">
      <formula>5</formula>
      <formula>9.999</formula>
    </cfRule>
    <cfRule type="cellIs" dxfId="1748" priority="7016" operator="between">
      <formula>0</formula>
      <formula>4.999</formula>
    </cfRule>
  </conditionalFormatting>
  <conditionalFormatting sqref="BP264 BP269 BP274:BP275">
    <cfRule type="cellIs" dxfId="1747" priority="7008" operator="greaterThan">
      <formula>3</formula>
    </cfRule>
    <cfRule type="cellIs" dxfId="1746" priority="7009" operator="lessThan">
      <formula>1</formula>
    </cfRule>
    <cfRule type="cellIs" dxfId="1745" priority="7010" operator="equal">
      <formula>3</formula>
    </cfRule>
    <cfRule type="cellIs" dxfId="1744" priority="7011" operator="equal">
      <formula>2</formula>
    </cfRule>
    <cfRule type="cellIs" dxfId="1743" priority="7012" operator="equal">
      <formula>#REF!</formula>
    </cfRule>
  </conditionalFormatting>
  <conditionalFormatting sqref="AK264:AN264">
    <cfRule type="containsText" dxfId="1742" priority="7004" operator="containsText" text="ggggggggggggggg">
      <formula>NOT(ISERROR(SEARCH("ggggggggggggggg",AK264)))</formula>
    </cfRule>
    <cfRule type="containsText" dxfId="1741" priority="7005" operator="containsText" text="gggggggggg">
      <formula>NOT(ISERROR(SEARCH("gggggggggg",AK264)))</formula>
    </cfRule>
    <cfRule type="containsText" dxfId="1740" priority="7006" operator="containsText" text="ggggg">
      <formula>NOT(ISERROR(SEARCH("ggggg",AK264)))</formula>
    </cfRule>
    <cfRule type="containsText" dxfId="1739" priority="7007" operator="containsText" text="g">
      <formula>NOT(ISERROR(SEARCH("g",AK264)))</formula>
    </cfRule>
  </conditionalFormatting>
  <conditionalFormatting sqref="AP264">
    <cfRule type="cellIs" dxfId="1738" priority="7000" operator="between">
      <formula>15</formula>
      <formula>20</formula>
    </cfRule>
    <cfRule type="cellIs" dxfId="1737" priority="7001" operator="between">
      <formula>10</formula>
      <formula>14.999</formula>
    </cfRule>
    <cfRule type="cellIs" dxfId="1736" priority="7002" operator="between">
      <formula>5</formula>
      <formula>9.999</formula>
    </cfRule>
    <cfRule type="cellIs" dxfId="1735" priority="7003" operator="between">
      <formula>0.001</formula>
      <formula>4.999</formula>
    </cfRule>
  </conditionalFormatting>
  <conditionalFormatting sqref="BO256">
    <cfRule type="cellIs" dxfId="1734" priority="6996" operator="between">
      <formula>15</formula>
      <formula>20</formula>
    </cfRule>
    <cfRule type="cellIs" dxfId="1733" priority="6997" operator="between">
      <formula>10</formula>
      <formula>14.999</formula>
    </cfRule>
    <cfRule type="cellIs" dxfId="1732" priority="6998" operator="between">
      <formula>5</formula>
      <formula>9.999</formula>
    </cfRule>
    <cfRule type="cellIs" dxfId="1731" priority="6999" operator="between">
      <formula>0</formula>
      <formula>4.999</formula>
    </cfRule>
  </conditionalFormatting>
  <conditionalFormatting sqref="BP256">
    <cfRule type="cellIs" dxfId="1730" priority="6991" operator="greaterThan">
      <formula>3</formula>
    </cfRule>
    <cfRule type="cellIs" dxfId="1729" priority="6992" operator="lessThan">
      <formula>1</formula>
    </cfRule>
    <cfRule type="cellIs" dxfId="1728" priority="6993" operator="equal">
      <formula>3</formula>
    </cfRule>
    <cfRule type="cellIs" dxfId="1727" priority="6994" operator="equal">
      <formula>2</formula>
    </cfRule>
    <cfRule type="cellIs" dxfId="1726" priority="6995" operator="equal">
      <formula>#REF!</formula>
    </cfRule>
  </conditionalFormatting>
  <conditionalFormatting sqref="BO257:BO262">
    <cfRule type="cellIs" dxfId="1725" priority="6979" operator="between">
      <formula>15</formula>
      <formula>20</formula>
    </cfRule>
    <cfRule type="cellIs" dxfId="1724" priority="6980" operator="between">
      <formula>10</formula>
      <formula>14.999</formula>
    </cfRule>
    <cfRule type="cellIs" dxfId="1723" priority="6981" operator="between">
      <formula>5</formula>
      <formula>9.999</formula>
    </cfRule>
    <cfRule type="cellIs" dxfId="1722" priority="6982" operator="between">
      <formula>0</formula>
      <formula>4.999</formula>
    </cfRule>
  </conditionalFormatting>
  <conditionalFormatting sqref="BP257:BP262">
    <cfRule type="cellIs" dxfId="1721" priority="6974" operator="greaterThan">
      <formula>3</formula>
    </cfRule>
    <cfRule type="cellIs" dxfId="1720" priority="6975" operator="lessThan">
      <formula>1</formula>
    </cfRule>
    <cfRule type="cellIs" dxfId="1719" priority="6976" operator="equal">
      <formula>3</formula>
    </cfRule>
    <cfRule type="cellIs" dxfId="1718" priority="6977" operator="equal">
      <formula>2</formula>
    </cfRule>
    <cfRule type="cellIs" dxfId="1717" priority="6978" operator="equal">
      <formula>#REF!</formula>
    </cfRule>
  </conditionalFormatting>
  <conditionalFormatting sqref="BO263">
    <cfRule type="cellIs" dxfId="1716" priority="6953" operator="between">
      <formula>15</formula>
      <formula>20</formula>
    </cfRule>
    <cfRule type="cellIs" dxfId="1715" priority="6954" operator="between">
      <formula>10</formula>
      <formula>14.999</formula>
    </cfRule>
    <cfRule type="cellIs" dxfId="1714" priority="6955" operator="between">
      <formula>5</formula>
      <formula>9.999</formula>
    </cfRule>
    <cfRule type="cellIs" dxfId="1713" priority="6956" operator="between">
      <formula>0</formula>
      <formula>4.999</formula>
    </cfRule>
  </conditionalFormatting>
  <conditionalFormatting sqref="BP263">
    <cfRule type="cellIs" dxfId="1712" priority="6948" operator="greaterThan">
      <formula>3</formula>
    </cfRule>
    <cfRule type="cellIs" dxfId="1711" priority="6949" operator="lessThan">
      <formula>1</formula>
    </cfRule>
    <cfRule type="cellIs" dxfId="1710" priority="6950" operator="equal">
      <formula>3</formula>
    </cfRule>
    <cfRule type="cellIs" dxfId="1709" priority="6951" operator="equal">
      <formula>2</formula>
    </cfRule>
    <cfRule type="cellIs" dxfId="1708" priority="6952" operator="equal">
      <formula>#REF!</formula>
    </cfRule>
  </conditionalFormatting>
  <conditionalFormatting sqref="BO265">
    <cfRule type="cellIs" dxfId="1707" priority="6934" operator="between">
      <formula>15</formula>
      <formula>20</formula>
    </cfRule>
    <cfRule type="cellIs" dxfId="1706" priority="6935" operator="between">
      <formula>10</formula>
      <formula>14.999</formula>
    </cfRule>
    <cfRule type="cellIs" dxfId="1705" priority="6936" operator="between">
      <formula>5</formula>
      <formula>9.999</formula>
    </cfRule>
    <cfRule type="cellIs" dxfId="1704" priority="6937" operator="between">
      <formula>0</formula>
      <formula>4.999</formula>
    </cfRule>
  </conditionalFormatting>
  <conditionalFormatting sqref="BP265">
    <cfRule type="cellIs" dxfId="1703" priority="6929" operator="greaterThan">
      <formula>3</formula>
    </cfRule>
    <cfRule type="cellIs" dxfId="1702" priority="6930" operator="lessThan">
      <formula>1</formula>
    </cfRule>
    <cfRule type="cellIs" dxfId="1701" priority="6931" operator="equal">
      <formula>3</formula>
    </cfRule>
    <cfRule type="cellIs" dxfId="1700" priority="6932" operator="equal">
      <formula>2</formula>
    </cfRule>
    <cfRule type="cellIs" dxfId="1699" priority="6933" operator="equal">
      <formula>#REF!</formula>
    </cfRule>
  </conditionalFormatting>
  <conditionalFormatting sqref="BO266">
    <cfRule type="cellIs" dxfId="1698" priority="6921" operator="between">
      <formula>15</formula>
      <formula>20</formula>
    </cfRule>
    <cfRule type="cellIs" dxfId="1697" priority="6922" operator="between">
      <formula>10</formula>
      <formula>14.999</formula>
    </cfRule>
    <cfRule type="cellIs" dxfId="1696" priority="6923" operator="between">
      <formula>5</formula>
      <formula>9.999</formula>
    </cfRule>
    <cfRule type="cellIs" dxfId="1695" priority="6924" operator="between">
      <formula>0</formula>
      <formula>4.999</formula>
    </cfRule>
  </conditionalFormatting>
  <conditionalFormatting sqref="BP266">
    <cfRule type="cellIs" dxfId="1694" priority="6916" operator="greaterThan">
      <formula>3</formula>
    </cfRule>
    <cfRule type="cellIs" dxfId="1693" priority="6917" operator="lessThan">
      <formula>1</formula>
    </cfRule>
    <cfRule type="cellIs" dxfId="1692" priority="6918" operator="equal">
      <formula>3</formula>
    </cfRule>
    <cfRule type="cellIs" dxfId="1691" priority="6919" operator="equal">
      <formula>2</formula>
    </cfRule>
    <cfRule type="cellIs" dxfId="1690" priority="6920" operator="equal">
      <formula>#REF!</formula>
    </cfRule>
  </conditionalFormatting>
  <conditionalFormatting sqref="BO267">
    <cfRule type="cellIs" dxfId="1689" priority="6908" operator="between">
      <formula>15</formula>
      <formula>20</formula>
    </cfRule>
    <cfRule type="cellIs" dxfId="1688" priority="6909" operator="between">
      <formula>10</formula>
      <formula>14.999</formula>
    </cfRule>
    <cfRule type="cellIs" dxfId="1687" priority="6910" operator="between">
      <formula>5</formula>
      <formula>9.999</formula>
    </cfRule>
    <cfRule type="cellIs" dxfId="1686" priority="6911" operator="between">
      <formula>0</formula>
      <formula>4.999</formula>
    </cfRule>
  </conditionalFormatting>
  <conditionalFormatting sqref="BP267">
    <cfRule type="cellIs" dxfId="1685" priority="6903" operator="greaterThan">
      <formula>3</formula>
    </cfRule>
    <cfRule type="cellIs" dxfId="1684" priority="6904" operator="lessThan">
      <formula>1</formula>
    </cfRule>
    <cfRule type="cellIs" dxfId="1683" priority="6905" operator="equal">
      <formula>3</formula>
    </cfRule>
    <cfRule type="cellIs" dxfId="1682" priority="6906" operator="equal">
      <formula>2</formula>
    </cfRule>
    <cfRule type="cellIs" dxfId="1681" priority="6907" operator="equal">
      <formula>#REF!</formula>
    </cfRule>
  </conditionalFormatting>
  <conditionalFormatting sqref="BO268">
    <cfRule type="cellIs" dxfId="1680" priority="6895" operator="between">
      <formula>15</formula>
      <formula>20</formula>
    </cfRule>
    <cfRule type="cellIs" dxfId="1679" priority="6896" operator="between">
      <formula>10</formula>
      <formula>14.999</formula>
    </cfRule>
    <cfRule type="cellIs" dxfId="1678" priority="6897" operator="between">
      <formula>5</formula>
      <formula>9.999</formula>
    </cfRule>
    <cfRule type="cellIs" dxfId="1677" priority="6898" operator="between">
      <formula>0</formula>
      <formula>4.999</formula>
    </cfRule>
  </conditionalFormatting>
  <conditionalFormatting sqref="BP268">
    <cfRule type="cellIs" dxfId="1676" priority="6890" operator="greaterThan">
      <formula>3</formula>
    </cfRule>
    <cfRule type="cellIs" dxfId="1675" priority="6891" operator="lessThan">
      <formula>1</formula>
    </cfRule>
    <cfRule type="cellIs" dxfId="1674" priority="6892" operator="equal">
      <formula>3</formula>
    </cfRule>
    <cfRule type="cellIs" dxfId="1673" priority="6893" operator="equal">
      <formula>2</formula>
    </cfRule>
    <cfRule type="cellIs" dxfId="1672" priority="6894" operator="equal">
      <formula>#REF!</formula>
    </cfRule>
  </conditionalFormatting>
  <conditionalFormatting sqref="BO270">
    <cfRule type="cellIs" dxfId="1671" priority="6872" operator="between">
      <formula>15</formula>
      <formula>20</formula>
    </cfRule>
    <cfRule type="cellIs" dxfId="1670" priority="6873" operator="between">
      <formula>10</formula>
      <formula>14.999</formula>
    </cfRule>
    <cfRule type="cellIs" dxfId="1669" priority="6874" operator="between">
      <formula>5</formula>
      <formula>9.999</formula>
    </cfRule>
    <cfRule type="cellIs" dxfId="1668" priority="6875" operator="between">
      <formula>0</formula>
      <formula>4.999</formula>
    </cfRule>
  </conditionalFormatting>
  <conditionalFormatting sqref="BP270">
    <cfRule type="cellIs" dxfId="1667" priority="6867" operator="greaterThan">
      <formula>3</formula>
    </cfRule>
    <cfRule type="cellIs" dxfId="1666" priority="6868" operator="lessThan">
      <formula>1</formula>
    </cfRule>
    <cfRule type="cellIs" dxfId="1665" priority="6869" operator="equal">
      <formula>3</formula>
    </cfRule>
    <cfRule type="cellIs" dxfId="1664" priority="6870" operator="equal">
      <formula>2</formula>
    </cfRule>
    <cfRule type="cellIs" dxfId="1663" priority="6871" operator="equal">
      <formula>#REF!</formula>
    </cfRule>
  </conditionalFormatting>
  <conditionalFormatting sqref="BO271">
    <cfRule type="cellIs" dxfId="1662" priority="6859" operator="between">
      <formula>15</formula>
      <formula>20</formula>
    </cfRule>
    <cfRule type="cellIs" dxfId="1661" priority="6860" operator="between">
      <formula>10</formula>
      <formula>14.999</formula>
    </cfRule>
    <cfRule type="cellIs" dxfId="1660" priority="6861" operator="between">
      <formula>5</formula>
      <formula>9.999</formula>
    </cfRule>
    <cfRule type="cellIs" dxfId="1659" priority="6862" operator="between">
      <formula>0</formula>
      <formula>4.999</formula>
    </cfRule>
  </conditionalFormatting>
  <conditionalFormatting sqref="BP271">
    <cfRule type="cellIs" dxfId="1658" priority="6854" operator="greaterThan">
      <formula>3</formula>
    </cfRule>
    <cfRule type="cellIs" dxfId="1657" priority="6855" operator="lessThan">
      <formula>1</formula>
    </cfRule>
    <cfRule type="cellIs" dxfId="1656" priority="6856" operator="equal">
      <formula>3</formula>
    </cfRule>
    <cfRule type="cellIs" dxfId="1655" priority="6857" operator="equal">
      <formula>2</formula>
    </cfRule>
    <cfRule type="cellIs" dxfId="1654" priority="6858" operator="equal">
      <formula>#REF!</formula>
    </cfRule>
  </conditionalFormatting>
  <conditionalFormatting sqref="BO272">
    <cfRule type="cellIs" dxfId="1653" priority="6846" operator="between">
      <formula>15</formula>
      <formula>20</formula>
    </cfRule>
    <cfRule type="cellIs" dxfId="1652" priority="6847" operator="between">
      <formula>10</formula>
      <formula>14.999</formula>
    </cfRule>
    <cfRule type="cellIs" dxfId="1651" priority="6848" operator="between">
      <formula>5</formula>
      <formula>9.999</formula>
    </cfRule>
    <cfRule type="cellIs" dxfId="1650" priority="6849" operator="between">
      <formula>0</formula>
      <formula>4.999</formula>
    </cfRule>
  </conditionalFormatting>
  <conditionalFormatting sqref="BP272">
    <cfRule type="cellIs" dxfId="1649" priority="6841" operator="greaterThan">
      <formula>3</formula>
    </cfRule>
    <cfRule type="cellIs" dxfId="1648" priority="6842" operator="lessThan">
      <formula>1</formula>
    </cfRule>
    <cfRule type="cellIs" dxfId="1647" priority="6843" operator="equal">
      <formula>3</formula>
    </cfRule>
    <cfRule type="cellIs" dxfId="1646" priority="6844" operator="equal">
      <formula>2</formula>
    </cfRule>
    <cfRule type="cellIs" dxfId="1645" priority="6845" operator="equal">
      <formula>#REF!</formula>
    </cfRule>
  </conditionalFormatting>
  <conditionalFormatting sqref="BO273">
    <cfRule type="cellIs" dxfId="1644" priority="6833" operator="between">
      <formula>15</formula>
      <formula>20</formula>
    </cfRule>
    <cfRule type="cellIs" dxfId="1643" priority="6834" operator="between">
      <formula>10</formula>
      <formula>14.999</formula>
    </cfRule>
    <cfRule type="cellIs" dxfId="1642" priority="6835" operator="between">
      <formula>5</formula>
      <formula>9.999</formula>
    </cfRule>
    <cfRule type="cellIs" dxfId="1641" priority="6836" operator="between">
      <formula>0</formula>
      <formula>4.999</formula>
    </cfRule>
  </conditionalFormatting>
  <conditionalFormatting sqref="BP273">
    <cfRule type="cellIs" dxfId="1640" priority="6828" operator="greaterThan">
      <formula>3</formula>
    </cfRule>
    <cfRule type="cellIs" dxfId="1639" priority="6829" operator="lessThan">
      <formula>1</formula>
    </cfRule>
    <cfRule type="cellIs" dxfId="1638" priority="6830" operator="equal">
      <formula>3</formula>
    </cfRule>
    <cfRule type="cellIs" dxfId="1637" priority="6831" operator="equal">
      <formula>2</formula>
    </cfRule>
    <cfRule type="cellIs" dxfId="1636" priority="6832" operator="equal">
      <formula>#REF!</formula>
    </cfRule>
  </conditionalFormatting>
  <conditionalFormatting sqref="BO286">
    <cfRule type="cellIs" dxfId="1635" priority="6657" operator="between">
      <formula>15</formula>
      <formula>20</formula>
    </cfRule>
    <cfRule type="cellIs" dxfId="1634" priority="6658" operator="between">
      <formula>10</formula>
      <formula>14.999</formula>
    </cfRule>
    <cfRule type="cellIs" dxfId="1633" priority="6659" operator="between">
      <formula>5</formula>
      <formula>9.999</formula>
    </cfRule>
    <cfRule type="cellIs" dxfId="1632" priority="6660" operator="between">
      <formula>0</formula>
      <formula>4.999</formula>
    </cfRule>
  </conditionalFormatting>
  <conditionalFormatting sqref="BP287 BP292 BP297:BP298">
    <cfRule type="cellIs" dxfId="1631" priority="6712" operator="greaterThan">
      <formula>3</formula>
    </cfRule>
    <cfRule type="cellIs" dxfId="1630" priority="6713" operator="lessThan">
      <formula>1</formula>
    </cfRule>
    <cfRule type="cellIs" dxfId="1629" priority="6714" operator="equal">
      <formula>3</formula>
    </cfRule>
    <cfRule type="cellIs" dxfId="1628" priority="6715" operator="equal">
      <formula>2</formula>
    </cfRule>
    <cfRule type="cellIs" dxfId="1627" priority="6716" operator="equal">
      <formula>#REF!</formula>
    </cfRule>
  </conditionalFormatting>
  <conditionalFormatting sqref="BO283">
    <cfRule type="cellIs" dxfId="1626" priority="6700" operator="between">
      <formula>15</formula>
      <formula>20</formula>
    </cfRule>
    <cfRule type="cellIs" dxfId="1625" priority="6701" operator="between">
      <formula>10</formula>
      <formula>14.999</formula>
    </cfRule>
    <cfRule type="cellIs" dxfId="1624" priority="6702" operator="between">
      <formula>5</formula>
      <formula>9.999</formula>
    </cfRule>
    <cfRule type="cellIs" dxfId="1623" priority="6703" operator="between">
      <formula>0</formula>
      <formula>4.999</formula>
    </cfRule>
  </conditionalFormatting>
  <conditionalFormatting sqref="BP283">
    <cfRule type="cellIs" dxfId="1622" priority="6695" operator="greaterThan">
      <formula>3</formula>
    </cfRule>
    <cfRule type="cellIs" dxfId="1621" priority="6696" operator="lessThan">
      <formula>1</formula>
    </cfRule>
    <cfRule type="cellIs" dxfId="1620" priority="6697" operator="equal">
      <formula>3</formula>
    </cfRule>
    <cfRule type="cellIs" dxfId="1619" priority="6698" operator="equal">
      <formula>2</formula>
    </cfRule>
    <cfRule type="cellIs" dxfId="1618" priority="6699" operator="equal">
      <formula>#REF!</formula>
    </cfRule>
  </conditionalFormatting>
  <conditionalFormatting sqref="BO284">
    <cfRule type="cellIs" dxfId="1617" priority="6683" operator="between">
      <formula>15</formula>
      <formula>20</formula>
    </cfRule>
    <cfRule type="cellIs" dxfId="1616" priority="6684" operator="between">
      <formula>10</formula>
      <formula>14.999</formula>
    </cfRule>
    <cfRule type="cellIs" dxfId="1615" priority="6685" operator="between">
      <formula>5</formula>
      <formula>9.999</formula>
    </cfRule>
    <cfRule type="cellIs" dxfId="1614" priority="6686" operator="between">
      <formula>0</formula>
      <formula>4.999</formula>
    </cfRule>
  </conditionalFormatting>
  <conditionalFormatting sqref="BP284">
    <cfRule type="cellIs" dxfId="1613" priority="6678" operator="greaterThan">
      <formula>3</formula>
    </cfRule>
    <cfRule type="cellIs" dxfId="1612" priority="6679" operator="lessThan">
      <formula>1</formula>
    </cfRule>
    <cfRule type="cellIs" dxfId="1611" priority="6680" operator="equal">
      <formula>3</formula>
    </cfRule>
    <cfRule type="cellIs" dxfId="1610" priority="6681" operator="equal">
      <formula>2</formula>
    </cfRule>
    <cfRule type="cellIs" dxfId="1609" priority="6682" operator="equal">
      <formula>#REF!</formula>
    </cfRule>
  </conditionalFormatting>
  <conditionalFormatting sqref="BO285">
    <cfRule type="cellIs" dxfId="1608" priority="6670" operator="between">
      <formula>15</formula>
      <formula>20</formula>
    </cfRule>
    <cfRule type="cellIs" dxfId="1607" priority="6671" operator="between">
      <formula>10</formula>
      <formula>14.999</formula>
    </cfRule>
    <cfRule type="cellIs" dxfId="1606" priority="6672" operator="between">
      <formula>5</formula>
      <formula>9.999</formula>
    </cfRule>
    <cfRule type="cellIs" dxfId="1605" priority="6673" operator="between">
      <formula>0</formula>
      <formula>4.999</formula>
    </cfRule>
  </conditionalFormatting>
  <conditionalFormatting sqref="BP285">
    <cfRule type="cellIs" dxfId="1604" priority="6665" operator="greaterThan">
      <formula>3</formula>
    </cfRule>
    <cfRule type="cellIs" dxfId="1603" priority="6666" operator="lessThan">
      <formula>1</formula>
    </cfRule>
    <cfRule type="cellIs" dxfId="1602" priority="6667" operator="equal">
      <formula>3</formula>
    </cfRule>
    <cfRule type="cellIs" dxfId="1601" priority="6668" operator="equal">
      <formula>2</formula>
    </cfRule>
    <cfRule type="cellIs" dxfId="1600" priority="6669" operator="equal">
      <formula>#REF!</formula>
    </cfRule>
  </conditionalFormatting>
  <conditionalFormatting sqref="BP286">
    <cfRule type="cellIs" dxfId="1599" priority="6652" operator="greaterThan">
      <formula>3</formula>
    </cfRule>
    <cfRule type="cellIs" dxfId="1598" priority="6653" operator="lessThan">
      <formula>1</formula>
    </cfRule>
    <cfRule type="cellIs" dxfId="1597" priority="6654" operator="equal">
      <formula>3</formula>
    </cfRule>
    <cfRule type="cellIs" dxfId="1596" priority="6655" operator="equal">
      <formula>2</formula>
    </cfRule>
    <cfRule type="cellIs" dxfId="1595" priority="6656" operator="equal">
      <formula>#REF!</formula>
    </cfRule>
  </conditionalFormatting>
  <conditionalFormatting sqref="BO288">
    <cfRule type="cellIs" dxfId="1594" priority="6638" operator="between">
      <formula>15</formula>
      <formula>20</formula>
    </cfRule>
    <cfRule type="cellIs" dxfId="1593" priority="6639" operator="between">
      <formula>10</formula>
      <formula>14.999</formula>
    </cfRule>
    <cfRule type="cellIs" dxfId="1592" priority="6640" operator="between">
      <formula>5</formula>
      <formula>9.999</formula>
    </cfRule>
    <cfRule type="cellIs" dxfId="1591" priority="6641" operator="between">
      <formula>0</formula>
      <formula>4.999</formula>
    </cfRule>
  </conditionalFormatting>
  <conditionalFormatting sqref="BP288">
    <cfRule type="cellIs" dxfId="1590" priority="6633" operator="greaterThan">
      <formula>3</formula>
    </cfRule>
    <cfRule type="cellIs" dxfId="1589" priority="6634" operator="lessThan">
      <formula>1</formula>
    </cfRule>
    <cfRule type="cellIs" dxfId="1588" priority="6635" operator="equal">
      <formula>3</formula>
    </cfRule>
    <cfRule type="cellIs" dxfId="1587" priority="6636" operator="equal">
      <formula>2</formula>
    </cfRule>
    <cfRule type="cellIs" dxfId="1586" priority="6637" operator="equal">
      <formula>#REF!</formula>
    </cfRule>
  </conditionalFormatting>
  <conditionalFormatting sqref="BP289">
    <cfRule type="cellIs" dxfId="1585" priority="6620" operator="greaterThan">
      <formula>3</formula>
    </cfRule>
    <cfRule type="cellIs" dxfId="1584" priority="6621" operator="lessThan">
      <formula>1</formula>
    </cfRule>
    <cfRule type="cellIs" dxfId="1583" priority="6622" operator="equal">
      <formula>3</formula>
    </cfRule>
    <cfRule type="cellIs" dxfId="1582" priority="6623" operator="equal">
      <formula>2</formula>
    </cfRule>
    <cfRule type="cellIs" dxfId="1581" priority="6624" operator="equal">
      <formula>#REF!</formula>
    </cfRule>
  </conditionalFormatting>
  <conditionalFormatting sqref="BO290">
    <cfRule type="cellIs" dxfId="1580" priority="6612" operator="between">
      <formula>15</formula>
      <formula>20</formula>
    </cfRule>
    <cfRule type="cellIs" dxfId="1579" priority="6613" operator="between">
      <formula>10</formula>
      <formula>14.999</formula>
    </cfRule>
    <cfRule type="cellIs" dxfId="1578" priority="6614" operator="between">
      <formula>5</formula>
      <formula>9.999</formula>
    </cfRule>
    <cfRule type="cellIs" dxfId="1577" priority="6615" operator="between">
      <formula>0</formula>
      <formula>4.999</formula>
    </cfRule>
  </conditionalFormatting>
  <conditionalFormatting sqref="BP290">
    <cfRule type="cellIs" dxfId="1576" priority="6607" operator="greaterThan">
      <formula>3</formula>
    </cfRule>
    <cfRule type="cellIs" dxfId="1575" priority="6608" operator="lessThan">
      <formula>1</formula>
    </cfRule>
    <cfRule type="cellIs" dxfId="1574" priority="6609" operator="equal">
      <formula>3</formula>
    </cfRule>
    <cfRule type="cellIs" dxfId="1573" priority="6610" operator="equal">
      <formula>2</formula>
    </cfRule>
    <cfRule type="cellIs" dxfId="1572" priority="6611" operator="equal">
      <formula>#REF!</formula>
    </cfRule>
  </conditionalFormatting>
  <conditionalFormatting sqref="BO291">
    <cfRule type="cellIs" dxfId="1571" priority="6599" operator="between">
      <formula>15</formula>
      <formula>20</formula>
    </cfRule>
    <cfRule type="cellIs" dxfId="1570" priority="6600" operator="between">
      <formula>10</formula>
      <formula>14.999</formula>
    </cfRule>
    <cfRule type="cellIs" dxfId="1569" priority="6601" operator="between">
      <formula>5</formula>
      <formula>9.999</formula>
    </cfRule>
    <cfRule type="cellIs" dxfId="1568" priority="6602" operator="between">
      <formula>0</formula>
      <formula>4.999</formula>
    </cfRule>
  </conditionalFormatting>
  <conditionalFormatting sqref="BP291">
    <cfRule type="cellIs" dxfId="1567" priority="6594" operator="greaterThan">
      <formula>3</formula>
    </cfRule>
    <cfRule type="cellIs" dxfId="1566" priority="6595" operator="lessThan">
      <formula>1</formula>
    </cfRule>
    <cfRule type="cellIs" dxfId="1565" priority="6596" operator="equal">
      <formula>3</formula>
    </cfRule>
    <cfRule type="cellIs" dxfId="1564" priority="6597" operator="equal">
      <formula>2</formula>
    </cfRule>
    <cfRule type="cellIs" dxfId="1563" priority="6598" operator="equal">
      <formula>#REF!</formula>
    </cfRule>
  </conditionalFormatting>
  <conditionalFormatting sqref="BO293">
    <cfRule type="cellIs" dxfId="1562" priority="6576" operator="between">
      <formula>15</formula>
      <formula>20</formula>
    </cfRule>
    <cfRule type="cellIs" dxfId="1561" priority="6577" operator="between">
      <formula>10</formula>
      <formula>14.999</formula>
    </cfRule>
    <cfRule type="cellIs" dxfId="1560" priority="6578" operator="between">
      <formula>5</formula>
      <formula>9.999</formula>
    </cfRule>
    <cfRule type="cellIs" dxfId="1559" priority="6579" operator="between">
      <formula>0</formula>
      <formula>4.999</formula>
    </cfRule>
  </conditionalFormatting>
  <conditionalFormatting sqref="BP293">
    <cfRule type="cellIs" dxfId="1558" priority="6571" operator="greaterThan">
      <formula>3</formula>
    </cfRule>
    <cfRule type="cellIs" dxfId="1557" priority="6572" operator="lessThan">
      <formula>1</formula>
    </cfRule>
    <cfRule type="cellIs" dxfId="1556" priority="6573" operator="equal">
      <formula>3</formula>
    </cfRule>
    <cfRule type="cellIs" dxfId="1555" priority="6574" operator="equal">
      <formula>2</formula>
    </cfRule>
    <cfRule type="cellIs" dxfId="1554" priority="6575" operator="equal">
      <formula>#REF!</formula>
    </cfRule>
  </conditionalFormatting>
  <conditionalFormatting sqref="BO294">
    <cfRule type="cellIs" dxfId="1553" priority="6563" operator="between">
      <formula>15</formula>
      <formula>20</formula>
    </cfRule>
    <cfRule type="cellIs" dxfId="1552" priority="6564" operator="between">
      <formula>10</formula>
      <formula>14.999</formula>
    </cfRule>
    <cfRule type="cellIs" dxfId="1551" priority="6565" operator="between">
      <formula>5</formula>
      <formula>9.999</formula>
    </cfRule>
    <cfRule type="cellIs" dxfId="1550" priority="6566" operator="between">
      <formula>0</formula>
      <formula>4.999</formula>
    </cfRule>
  </conditionalFormatting>
  <conditionalFormatting sqref="BP294">
    <cfRule type="cellIs" dxfId="1549" priority="6558" operator="greaterThan">
      <formula>3</formula>
    </cfRule>
    <cfRule type="cellIs" dxfId="1548" priority="6559" operator="lessThan">
      <formula>1</formula>
    </cfRule>
    <cfRule type="cellIs" dxfId="1547" priority="6560" operator="equal">
      <formula>3</formula>
    </cfRule>
    <cfRule type="cellIs" dxfId="1546" priority="6561" operator="equal">
      <formula>2</formula>
    </cfRule>
    <cfRule type="cellIs" dxfId="1545" priority="6562" operator="equal">
      <formula>#REF!</formula>
    </cfRule>
  </conditionalFormatting>
  <conditionalFormatting sqref="BO295">
    <cfRule type="cellIs" dxfId="1544" priority="6550" operator="between">
      <formula>15</formula>
      <formula>20</formula>
    </cfRule>
    <cfRule type="cellIs" dxfId="1543" priority="6551" operator="between">
      <formula>10</formula>
      <formula>14.999</formula>
    </cfRule>
    <cfRule type="cellIs" dxfId="1542" priority="6552" operator="between">
      <formula>5</formula>
      <formula>9.999</formula>
    </cfRule>
    <cfRule type="cellIs" dxfId="1541" priority="6553" operator="between">
      <formula>0</formula>
      <formula>4.999</formula>
    </cfRule>
  </conditionalFormatting>
  <conditionalFormatting sqref="BP295">
    <cfRule type="cellIs" dxfId="1540" priority="6545" operator="greaterThan">
      <formula>3</formula>
    </cfRule>
    <cfRule type="cellIs" dxfId="1539" priority="6546" operator="lessThan">
      <formula>1</formula>
    </cfRule>
    <cfRule type="cellIs" dxfId="1538" priority="6547" operator="equal">
      <formula>3</formula>
    </cfRule>
    <cfRule type="cellIs" dxfId="1537" priority="6548" operator="equal">
      <formula>2</formula>
    </cfRule>
    <cfRule type="cellIs" dxfId="1536" priority="6549" operator="equal">
      <formula>#REF!</formula>
    </cfRule>
  </conditionalFormatting>
  <conditionalFormatting sqref="BO296">
    <cfRule type="cellIs" dxfId="1535" priority="6537" operator="between">
      <formula>15</formula>
      <formula>20</formula>
    </cfRule>
    <cfRule type="cellIs" dxfId="1534" priority="6538" operator="between">
      <formula>10</formula>
      <formula>14.999</formula>
    </cfRule>
    <cfRule type="cellIs" dxfId="1533" priority="6539" operator="between">
      <formula>5</formula>
      <formula>9.999</formula>
    </cfRule>
    <cfRule type="cellIs" dxfId="1532" priority="6540" operator="between">
      <formula>0</formula>
      <formula>4.999</formula>
    </cfRule>
  </conditionalFormatting>
  <conditionalFormatting sqref="BP296">
    <cfRule type="cellIs" dxfId="1531" priority="6532" operator="greaterThan">
      <formula>3</formula>
    </cfRule>
    <cfRule type="cellIs" dxfId="1530" priority="6533" operator="lessThan">
      <formula>1</formula>
    </cfRule>
    <cfRule type="cellIs" dxfId="1529" priority="6534" operator="equal">
      <formula>3</formula>
    </cfRule>
    <cfRule type="cellIs" dxfId="1528" priority="6535" operator="equal">
      <formula>2</formula>
    </cfRule>
    <cfRule type="cellIs" dxfId="1527" priority="6536" operator="equal">
      <formula>#REF!</formula>
    </cfRule>
  </conditionalFormatting>
  <conditionalFormatting sqref="H21">
    <cfRule type="cellIs" dxfId="1526" priority="5751" operator="between">
      <formula>15</formula>
      <formula>20</formula>
    </cfRule>
    <cfRule type="cellIs" dxfId="1525" priority="5752" operator="between">
      <formula>10</formula>
      <formula>14.999</formula>
    </cfRule>
    <cfRule type="cellIs" dxfId="1524" priority="5753" operator="between">
      <formula>5</formula>
      <formula>9.999</formula>
    </cfRule>
    <cfRule type="cellIs" dxfId="1523" priority="5754" operator="between">
      <formula>0.001</formula>
      <formula>4.999</formula>
    </cfRule>
  </conditionalFormatting>
  <conditionalFormatting sqref="AP25:AP28">
    <cfRule type="cellIs" dxfId="1522" priority="5027" operator="between">
      <formula>15</formula>
      <formula>20</formula>
    </cfRule>
    <cfRule type="cellIs" dxfId="1521" priority="5028" operator="between">
      <formula>10</formula>
      <formula>14.999</formula>
    </cfRule>
    <cfRule type="cellIs" dxfId="1520" priority="5029" operator="between">
      <formula>5</formula>
      <formula>9.999</formula>
    </cfRule>
    <cfRule type="cellIs" dxfId="1519" priority="5030" operator="between">
      <formula>0</formula>
      <formula>4.999</formula>
    </cfRule>
  </conditionalFormatting>
  <conditionalFormatting sqref="AK25:AN25">
    <cfRule type="containsText" dxfId="1518" priority="4423" operator="containsText" text="ggggggggggggggg">
      <formula>NOT(ISERROR(SEARCH("ggggggggggggggg",AK25)))</formula>
    </cfRule>
    <cfRule type="containsText" dxfId="1517" priority="4424" operator="containsText" text="gggggggggg">
      <formula>NOT(ISERROR(SEARCH("gggggggggg",AK25)))</formula>
    </cfRule>
    <cfRule type="containsText" dxfId="1516" priority="4425" operator="containsText" text="ggggg">
      <formula>NOT(ISERROR(SEARCH("ggggg",AK25)))</formula>
    </cfRule>
    <cfRule type="containsText" dxfId="1515" priority="4426" operator="containsText" text="g">
      <formula>NOT(ISERROR(SEARCH("g",AK25)))</formula>
    </cfRule>
  </conditionalFormatting>
  <conditionalFormatting sqref="AK26:AN26">
    <cfRule type="containsText" dxfId="1514" priority="4419" operator="containsText" text="ggggggggggggggg">
      <formula>NOT(ISERROR(SEARCH("ggggggggggggggg",AK26)))</formula>
    </cfRule>
    <cfRule type="containsText" dxfId="1513" priority="4420" operator="containsText" text="gggggggggg">
      <formula>NOT(ISERROR(SEARCH("gggggggggg",AK26)))</formula>
    </cfRule>
    <cfRule type="containsText" dxfId="1512" priority="4421" operator="containsText" text="ggggg">
      <formula>NOT(ISERROR(SEARCH("ggggg",AK26)))</formula>
    </cfRule>
    <cfRule type="containsText" dxfId="1511" priority="4422" operator="containsText" text="g">
      <formula>NOT(ISERROR(SEARCH("g",AK26)))</formula>
    </cfRule>
  </conditionalFormatting>
  <conditionalFormatting sqref="AK27:AN27">
    <cfRule type="containsText" dxfId="1510" priority="4415" operator="containsText" text="ggggggggggggggg">
      <formula>NOT(ISERROR(SEARCH("ggggggggggggggg",AK27)))</formula>
    </cfRule>
    <cfRule type="containsText" dxfId="1509" priority="4416" operator="containsText" text="gggggggggg">
      <formula>NOT(ISERROR(SEARCH("gggggggggg",AK27)))</formula>
    </cfRule>
    <cfRule type="containsText" dxfId="1508" priority="4417" operator="containsText" text="ggggg">
      <formula>NOT(ISERROR(SEARCH("ggggg",AK27)))</formula>
    </cfRule>
    <cfRule type="containsText" dxfId="1507" priority="4418" operator="containsText" text="g">
      <formula>NOT(ISERROR(SEARCH("g",AK27)))</formula>
    </cfRule>
  </conditionalFormatting>
  <conditionalFormatting sqref="AK28:AN28">
    <cfRule type="containsText" dxfId="1506" priority="4411" operator="containsText" text="ggggggggggggggg">
      <formula>NOT(ISERROR(SEARCH("ggggggggggggggg",AK28)))</formula>
    </cfRule>
    <cfRule type="containsText" dxfId="1505" priority="4412" operator="containsText" text="gggggggggg">
      <formula>NOT(ISERROR(SEARCH("gggggggggg",AK28)))</formula>
    </cfRule>
    <cfRule type="containsText" dxfId="1504" priority="4413" operator="containsText" text="ggggg">
      <formula>NOT(ISERROR(SEARCH("ggggg",AK28)))</formula>
    </cfRule>
    <cfRule type="containsText" dxfId="1503" priority="4414" operator="containsText" text="g">
      <formula>NOT(ISERROR(SEARCH("g",AK28)))</formula>
    </cfRule>
  </conditionalFormatting>
  <conditionalFormatting sqref="AP30:AP33">
    <cfRule type="cellIs" dxfId="1502" priority="4371" operator="between">
      <formula>15</formula>
      <formula>20</formula>
    </cfRule>
    <cfRule type="cellIs" dxfId="1501" priority="4372" operator="between">
      <formula>10</formula>
      <formula>14.999</formula>
    </cfRule>
    <cfRule type="cellIs" dxfId="1500" priority="4373" operator="between">
      <formula>5</formula>
      <formula>9.999</formula>
    </cfRule>
    <cfRule type="cellIs" dxfId="1499" priority="4374" operator="between">
      <formula>0</formula>
      <formula>4.999</formula>
    </cfRule>
  </conditionalFormatting>
  <conditionalFormatting sqref="AP35:AP38">
    <cfRule type="cellIs" dxfId="1498" priority="4323" operator="between">
      <formula>15</formula>
      <formula>20</formula>
    </cfRule>
    <cfRule type="cellIs" dxfId="1497" priority="4324" operator="between">
      <formula>10</formula>
      <formula>14.999</formula>
    </cfRule>
    <cfRule type="cellIs" dxfId="1496" priority="4325" operator="between">
      <formula>5</formula>
      <formula>9.999</formula>
    </cfRule>
    <cfRule type="cellIs" dxfId="1495" priority="4326" operator="between">
      <formula>0</formula>
      <formula>4.999</formula>
    </cfRule>
  </conditionalFormatting>
  <conditionalFormatting sqref="AK52:AN52 AK57:AN57 AK62:AN62">
    <cfRule type="containsText" dxfId="1494" priority="4275" operator="containsText" text="ggggggggggggggg">
      <formula>NOT(ISERROR(SEARCH("ggggggggggggggg",AK52)))</formula>
    </cfRule>
    <cfRule type="containsText" dxfId="1493" priority="4276" operator="containsText" text="gggggggggg">
      <formula>NOT(ISERROR(SEARCH("gggggggggg",AK52)))</formula>
    </cfRule>
    <cfRule type="containsText" dxfId="1492" priority="4277" operator="containsText" text="ggggg">
      <formula>NOT(ISERROR(SEARCH("ggggg",AK52)))</formula>
    </cfRule>
    <cfRule type="containsText" dxfId="1491" priority="4278" operator="containsText" text="g">
      <formula>NOT(ISERROR(SEARCH("g",AK52)))</formula>
    </cfRule>
  </conditionalFormatting>
  <conditionalFormatting sqref="AP52 AP57 AP62">
    <cfRule type="cellIs" dxfId="1490" priority="4271" operator="between">
      <formula>15</formula>
      <formula>20</formula>
    </cfRule>
    <cfRule type="cellIs" dxfId="1489" priority="4272" operator="between">
      <formula>10</formula>
      <formula>14.999</formula>
    </cfRule>
    <cfRule type="cellIs" dxfId="1488" priority="4273" operator="between">
      <formula>5</formula>
      <formula>9.999</formula>
    </cfRule>
    <cfRule type="cellIs" dxfId="1487" priority="4274" operator="between">
      <formula>0.001</formula>
      <formula>4.999</formula>
    </cfRule>
  </conditionalFormatting>
  <conditionalFormatting sqref="AP48 AP50">
    <cfRule type="cellIs" dxfId="1486" priority="4251" operator="between">
      <formula>15</formula>
      <formula>20</formula>
    </cfRule>
    <cfRule type="cellIs" dxfId="1485" priority="4252" operator="between">
      <formula>10</formula>
      <formula>14.999</formula>
    </cfRule>
    <cfRule type="cellIs" dxfId="1484" priority="4253" operator="between">
      <formula>5</formula>
      <formula>9.999</formula>
    </cfRule>
    <cfRule type="cellIs" dxfId="1483" priority="4254" operator="between">
      <formula>0</formula>
      <formula>4.999</formula>
    </cfRule>
  </conditionalFormatting>
  <conditionalFormatting sqref="AK75:AN75 AK80:AN80 AK85:AN85">
    <cfRule type="containsText" dxfId="1482" priority="4094" operator="containsText" text="ggggggggggggggg">
      <formula>NOT(ISERROR(SEARCH("ggggggggggggggg",AK75)))</formula>
    </cfRule>
    <cfRule type="containsText" dxfId="1481" priority="4095" operator="containsText" text="gggggggggg">
      <formula>NOT(ISERROR(SEARCH("gggggggggg",AK75)))</formula>
    </cfRule>
    <cfRule type="containsText" dxfId="1480" priority="4096" operator="containsText" text="ggggg">
      <formula>NOT(ISERROR(SEARCH("ggggg",AK75)))</formula>
    </cfRule>
    <cfRule type="containsText" dxfId="1479" priority="4097" operator="containsText" text="g">
      <formula>NOT(ISERROR(SEARCH("g",AK75)))</formula>
    </cfRule>
  </conditionalFormatting>
  <conditionalFormatting sqref="AP75 AP80 AP85">
    <cfRule type="cellIs" dxfId="1478" priority="4090" operator="between">
      <formula>15</formula>
      <formula>20</formula>
    </cfRule>
    <cfRule type="cellIs" dxfId="1477" priority="4091" operator="between">
      <formula>10</formula>
      <formula>14.999</formula>
    </cfRule>
    <cfRule type="cellIs" dxfId="1476" priority="4092" operator="between">
      <formula>5</formula>
      <formula>9.999</formula>
    </cfRule>
    <cfRule type="cellIs" dxfId="1475" priority="4093" operator="between">
      <formula>0.001</formula>
      <formula>4.999</formula>
    </cfRule>
  </conditionalFormatting>
  <conditionalFormatting sqref="AK246:AN246">
    <cfRule type="containsText" dxfId="1474" priority="3189" operator="containsText" text="ggggggggggggggg">
      <formula>NOT(ISERROR(SEARCH("ggggggggggggggg",AK246)))</formula>
    </cfRule>
    <cfRule type="containsText" dxfId="1473" priority="3190" operator="containsText" text="gggggggggg">
      <formula>NOT(ISERROR(SEARCH("gggggggggg",AK246)))</formula>
    </cfRule>
    <cfRule type="containsText" dxfId="1472" priority="3191" operator="containsText" text="ggggg">
      <formula>NOT(ISERROR(SEARCH("ggggg",AK246)))</formula>
    </cfRule>
    <cfRule type="containsText" dxfId="1471" priority="3192" operator="containsText" text="g">
      <formula>NOT(ISERROR(SEARCH("g",AK246)))</formula>
    </cfRule>
  </conditionalFormatting>
  <conditionalFormatting sqref="AP246">
    <cfRule type="cellIs" dxfId="1470" priority="3185" operator="between">
      <formula>15</formula>
      <formula>20</formula>
    </cfRule>
    <cfRule type="cellIs" dxfId="1469" priority="3186" operator="between">
      <formula>10</formula>
      <formula>14.999</formula>
    </cfRule>
    <cfRule type="cellIs" dxfId="1468" priority="3187" operator="between">
      <formula>5</formula>
      <formula>9.999</formula>
    </cfRule>
    <cfRule type="cellIs" dxfId="1467" priority="3188" operator="between">
      <formula>0.001</formula>
      <formula>4.999</formula>
    </cfRule>
  </conditionalFormatting>
  <conditionalFormatting sqref="AK263:AN263">
    <cfRule type="containsText" dxfId="1466" priority="3008" operator="containsText" text="ggggggggggggggg">
      <formula>NOT(ISERROR(SEARCH("ggggggggggggggg",AK263)))</formula>
    </cfRule>
    <cfRule type="containsText" dxfId="1465" priority="3009" operator="containsText" text="gggggggggg">
      <formula>NOT(ISERROR(SEARCH("gggggggggg",AK263)))</formula>
    </cfRule>
    <cfRule type="containsText" dxfId="1464" priority="3010" operator="containsText" text="ggggg">
      <formula>NOT(ISERROR(SEARCH("ggggg",AK263)))</formula>
    </cfRule>
    <cfRule type="containsText" dxfId="1463" priority="3011" operator="containsText" text="g">
      <formula>NOT(ISERROR(SEARCH("g",AK263)))</formula>
    </cfRule>
  </conditionalFormatting>
  <conditionalFormatting sqref="AP263">
    <cfRule type="cellIs" dxfId="1462" priority="3004" operator="between">
      <formula>15</formula>
      <formula>20</formula>
    </cfRule>
    <cfRule type="cellIs" dxfId="1461" priority="3005" operator="between">
      <formula>10</formula>
      <formula>14.999</formula>
    </cfRule>
    <cfRule type="cellIs" dxfId="1460" priority="3006" operator="between">
      <formula>5</formula>
      <formula>9.999</formula>
    </cfRule>
    <cfRule type="cellIs" dxfId="1459" priority="3007" operator="between">
      <formula>0.001</formula>
      <formula>4.999</formula>
    </cfRule>
  </conditionalFormatting>
  <conditionalFormatting sqref="J21">
    <cfRule type="containsBlanks" dxfId="1458" priority="2252">
      <formula>LEN(TRIM(J21))=0</formula>
    </cfRule>
    <cfRule type="beginsWith" dxfId="1457" priority="2253" operator="beginsWith" text="?">
      <formula>LEFT(J21,LEN("?"))="?"</formula>
    </cfRule>
    <cfRule type="cellIs" dxfId="1456" priority="2254" operator="equal">
      <formula>6</formula>
    </cfRule>
    <cfRule type="cellIs" dxfId="1455" priority="2255" operator="equal">
      <formula>5</formula>
    </cfRule>
    <cfRule type="cellIs" dxfId="1454" priority="2256" operator="equal">
      <formula>4</formula>
    </cfRule>
    <cfRule type="cellIs" dxfId="1453" priority="2257" operator="equal">
      <formula>3</formula>
    </cfRule>
    <cfRule type="cellIs" dxfId="1452" priority="2258" operator="equal">
      <formula>2</formula>
    </cfRule>
    <cfRule type="cellIs" dxfId="1451" priority="2259" operator="equal">
      <formula>1</formula>
    </cfRule>
  </conditionalFormatting>
  <conditionalFormatting sqref="AK30:AN30">
    <cfRule type="containsText" dxfId="1450" priority="2163" operator="containsText" text="ggggggggggggggg">
      <formula>NOT(ISERROR(SEARCH("ggggggggggggggg",AK30)))</formula>
    </cfRule>
    <cfRule type="containsText" dxfId="1449" priority="2164" operator="containsText" text="gggggggggg">
      <formula>NOT(ISERROR(SEARCH("gggggggggg",AK30)))</formula>
    </cfRule>
    <cfRule type="containsText" dxfId="1448" priority="2165" operator="containsText" text="ggggg">
      <formula>NOT(ISERROR(SEARCH("ggggg",AK30)))</formula>
    </cfRule>
    <cfRule type="containsText" dxfId="1447" priority="2166" operator="containsText" text="g">
      <formula>NOT(ISERROR(SEARCH("g",AK30)))</formula>
    </cfRule>
  </conditionalFormatting>
  <conditionalFormatting sqref="AK31:AN31">
    <cfRule type="containsText" dxfId="1446" priority="2159" operator="containsText" text="ggggggggggggggg">
      <formula>NOT(ISERROR(SEARCH("ggggggggggggggg",AK31)))</formula>
    </cfRule>
    <cfRule type="containsText" dxfId="1445" priority="2160" operator="containsText" text="gggggggggg">
      <formula>NOT(ISERROR(SEARCH("gggggggggg",AK31)))</formula>
    </cfRule>
    <cfRule type="containsText" dxfId="1444" priority="2161" operator="containsText" text="ggggg">
      <formula>NOT(ISERROR(SEARCH("ggggg",AK31)))</formula>
    </cfRule>
    <cfRule type="containsText" dxfId="1443" priority="2162" operator="containsText" text="g">
      <formula>NOT(ISERROR(SEARCH("g",AK31)))</formula>
    </cfRule>
  </conditionalFormatting>
  <conditionalFormatting sqref="AK32:AN32">
    <cfRule type="containsText" dxfId="1442" priority="2155" operator="containsText" text="ggggggggggggggg">
      <formula>NOT(ISERROR(SEARCH("ggggggggggggggg",AK32)))</formula>
    </cfRule>
    <cfRule type="containsText" dxfId="1441" priority="2156" operator="containsText" text="gggggggggg">
      <formula>NOT(ISERROR(SEARCH("gggggggggg",AK32)))</formula>
    </cfRule>
    <cfRule type="containsText" dxfId="1440" priority="2157" operator="containsText" text="ggggg">
      <formula>NOT(ISERROR(SEARCH("ggggg",AK32)))</formula>
    </cfRule>
    <cfRule type="containsText" dxfId="1439" priority="2158" operator="containsText" text="g">
      <formula>NOT(ISERROR(SEARCH("g",AK32)))</formula>
    </cfRule>
  </conditionalFormatting>
  <conditionalFormatting sqref="AK33:AN33">
    <cfRule type="containsText" dxfId="1438" priority="2151" operator="containsText" text="ggggggggggggggg">
      <formula>NOT(ISERROR(SEARCH("ggggggggggggggg",AK33)))</formula>
    </cfRule>
    <cfRule type="containsText" dxfId="1437" priority="2152" operator="containsText" text="gggggggggg">
      <formula>NOT(ISERROR(SEARCH("gggggggggg",AK33)))</formula>
    </cfRule>
    <cfRule type="containsText" dxfId="1436" priority="2153" operator="containsText" text="ggggg">
      <formula>NOT(ISERROR(SEARCH("ggggg",AK33)))</formula>
    </cfRule>
    <cfRule type="containsText" dxfId="1435" priority="2154" operator="containsText" text="g">
      <formula>NOT(ISERROR(SEARCH("g",AK33)))</formula>
    </cfRule>
  </conditionalFormatting>
  <conditionalFormatting sqref="AK35:AN38">
    <cfRule type="containsText" dxfId="1434" priority="2147" operator="containsText" text="ggggggggggggggg">
      <formula>NOT(ISERROR(SEARCH("ggggggggggggggg",AK35)))</formula>
    </cfRule>
    <cfRule type="containsText" dxfId="1433" priority="2148" operator="containsText" text="gggggggggg">
      <formula>NOT(ISERROR(SEARCH("gggggggggg",AK35)))</formula>
    </cfRule>
    <cfRule type="containsText" dxfId="1432" priority="2149" operator="containsText" text="ggggg">
      <formula>NOT(ISERROR(SEARCH("ggggg",AK35)))</formula>
    </cfRule>
    <cfRule type="containsText" dxfId="1431" priority="2150" operator="containsText" text="g">
      <formula>NOT(ISERROR(SEARCH("g",AK35)))</formula>
    </cfRule>
  </conditionalFormatting>
  <conditionalFormatting sqref="AV44 AV46:AV47">
    <cfRule type="cellIs" dxfId="1430" priority="2143" operator="between">
      <formula>15</formula>
      <formula>20</formula>
    </cfRule>
    <cfRule type="cellIs" dxfId="1429" priority="2144" operator="between">
      <formula>10</formula>
      <formula>14.999</formula>
    </cfRule>
    <cfRule type="cellIs" dxfId="1428" priority="2145" operator="between">
      <formula>5</formula>
      <formula>9.999</formula>
    </cfRule>
    <cfRule type="cellIs" dxfId="1427" priority="2146" operator="between">
      <formula>0.001</formula>
      <formula>4.999</formula>
    </cfRule>
  </conditionalFormatting>
  <conditionalFormatting sqref="AV44 AV46:AV47">
    <cfRule type="beginsWith" dxfId="1426" priority="2140" operator="beginsWith" text="?">
      <formula>LEFT(AV44,LEN("?"))="?"</formula>
    </cfRule>
    <cfRule type="beginsWith" dxfId="1425" priority="2141" operator="beginsWith" text="Néant">
      <formula>LEFT(AV44,LEN("Néant"))="Néant"</formula>
    </cfRule>
  </conditionalFormatting>
  <conditionalFormatting sqref="AV44 AV46:AV47">
    <cfRule type="cellIs" dxfId="1424" priority="2137" operator="equal">
      <formula>3</formula>
    </cfRule>
    <cfRule type="cellIs" dxfId="1423" priority="2138" operator="equal">
      <formula>2</formula>
    </cfRule>
    <cfRule type="cellIs" dxfId="1422" priority="2139" operator="equal">
      <formula>1</formula>
    </cfRule>
  </conditionalFormatting>
  <conditionalFormatting sqref="H44">
    <cfRule type="cellIs" dxfId="1421" priority="2133" operator="between">
      <formula>15</formula>
      <formula>20</formula>
    </cfRule>
    <cfRule type="cellIs" dxfId="1420" priority="2134" operator="between">
      <formula>10</formula>
      <formula>14.999</formula>
    </cfRule>
    <cfRule type="cellIs" dxfId="1419" priority="2135" operator="between">
      <formula>5</formula>
      <formula>9.999</formula>
    </cfRule>
    <cfRule type="cellIs" dxfId="1418" priority="2136" operator="between">
      <formula>0.001</formula>
      <formula>4.999</formula>
    </cfRule>
  </conditionalFormatting>
  <conditionalFormatting sqref="AK48 AK50">
    <cfRule type="containsText" dxfId="1417" priority="2112" operator="containsText" text="ggggggggggggggg">
      <formula>NOT(ISERROR(SEARCH("ggggggggggggggg",AK48)))</formula>
    </cfRule>
    <cfRule type="containsText" dxfId="1416" priority="2113" operator="containsText" text="gggggggggg">
      <formula>NOT(ISERROR(SEARCH("gggggggggg",AK48)))</formula>
    </cfRule>
    <cfRule type="containsText" dxfId="1415" priority="2114" operator="containsText" text="ggggg">
      <formula>NOT(ISERROR(SEARCH("ggggg",AK48)))</formula>
    </cfRule>
    <cfRule type="containsText" dxfId="1414" priority="2115" operator="containsText" text="g">
      <formula>NOT(ISERROR(SEARCH("g",AK48)))</formula>
    </cfRule>
  </conditionalFormatting>
  <conditionalFormatting sqref="AK53:AN56">
    <cfRule type="containsText" dxfId="1413" priority="2108" operator="containsText" text="ggggggggggggggg">
      <formula>NOT(ISERROR(SEARCH("ggggggggggggggg",AK53)))</formula>
    </cfRule>
    <cfRule type="containsText" dxfId="1412" priority="2109" operator="containsText" text="gggggggggg">
      <formula>NOT(ISERROR(SEARCH("gggggggggg",AK53)))</formula>
    </cfRule>
    <cfRule type="containsText" dxfId="1411" priority="2110" operator="containsText" text="ggggg">
      <formula>NOT(ISERROR(SEARCH("ggggg",AK53)))</formula>
    </cfRule>
    <cfRule type="containsText" dxfId="1410" priority="2111" operator="containsText" text="g">
      <formula>NOT(ISERROR(SEARCH("g",AK53)))</formula>
    </cfRule>
  </conditionalFormatting>
  <conditionalFormatting sqref="AK58:AN61">
    <cfRule type="containsText" dxfId="1409" priority="2104" operator="containsText" text="ggggggggggggggg">
      <formula>NOT(ISERROR(SEARCH("ggggggggggggggg",AK58)))</formula>
    </cfRule>
    <cfRule type="containsText" dxfId="1408" priority="2105" operator="containsText" text="gggggggggg">
      <formula>NOT(ISERROR(SEARCH("gggggggggg",AK58)))</formula>
    </cfRule>
    <cfRule type="containsText" dxfId="1407" priority="2106" operator="containsText" text="ggggg">
      <formula>NOT(ISERROR(SEARCH("ggggg",AK58)))</formula>
    </cfRule>
    <cfRule type="containsText" dxfId="1406" priority="2107" operator="containsText" text="g">
      <formula>NOT(ISERROR(SEARCH("g",AK58)))</formula>
    </cfRule>
  </conditionalFormatting>
  <conditionalFormatting sqref="AV67:AV70">
    <cfRule type="cellIs" dxfId="1405" priority="2100" operator="between">
      <formula>15</formula>
      <formula>20</formula>
    </cfRule>
    <cfRule type="cellIs" dxfId="1404" priority="2101" operator="between">
      <formula>10</formula>
      <formula>14.999</formula>
    </cfRule>
    <cfRule type="cellIs" dxfId="1403" priority="2102" operator="between">
      <formula>5</formula>
      <formula>9.999</formula>
    </cfRule>
    <cfRule type="cellIs" dxfId="1402" priority="2103" operator="between">
      <formula>0.001</formula>
      <formula>4.999</formula>
    </cfRule>
  </conditionalFormatting>
  <conditionalFormatting sqref="AV67:AV70">
    <cfRule type="beginsWith" dxfId="1401" priority="2097" operator="beginsWith" text="?">
      <formula>LEFT(AV67,LEN("?"))="?"</formula>
    </cfRule>
    <cfRule type="beginsWith" dxfId="1400" priority="12412" operator="beginsWith" text="Néant">
      <formula>LEFT(AV67,LEN("Néant"))="Néant"</formula>
    </cfRule>
  </conditionalFormatting>
  <conditionalFormatting sqref="AV67:AV70">
    <cfRule type="cellIs" dxfId="1399" priority="2094" operator="equal">
      <formula>3</formula>
    </cfRule>
    <cfRule type="cellIs" dxfId="1398" priority="2095" operator="equal">
      <formula>2</formula>
    </cfRule>
    <cfRule type="cellIs" dxfId="1397" priority="2096" operator="equal">
      <formula>1</formula>
    </cfRule>
  </conditionalFormatting>
  <conditionalFormatting sqref="H67">
    <cfRule type="cellIs" dxfId="1396" priority="2090" operator="between">
      <formula>15</formula>
      <formula>20</formula>
    </cfRule>
    <cfRule type="cellIs" dxfId="1395" priority="2091" operator="between">
      <formula>10</formula>
      <formula>14.999</formula>
    </cfRule>
    <cfRule type="cellIs" dxfId="1394" priority="2092" operator="between">
      <formula>5</formula>
      <formula>9.999</formula>
    </cfRule>
    <cfRule type="cellIs" dxfId="1393" priority="2093" operator="between">
      <formula>0.001</formula>
      <formula>4.999</formula>
    </cfRule>
  </conditionalFormatting>
  <conditionalFormatting sqref="AK71:AN74">
    <cfRule type="containsText" dxfId="1392" priority="2073" operator="containsText" text="ggggggggggggggg">
      <formula>NOT(ISERROR(SEARCH("ggggggggggggggg",AK71)))</formula>
    </cfRule>
    <cfRule type="containsText" dxfId="1391" priority="2074" operator="containsText" text="gggggggggg">
      <formula>NOT(ISERROR(SEARCH("gggggggggg",AK71)))</formula>
    </cfRule>
    <cfRule type="containsText" dxfId="1390" priority="2075" operator="containsText" text="ggggg">
      <formula>NOT(ISERROR(SEARCH("ggggg",AK71)))</formula>
    </cfRule>
    <cfRule type="containsText" dxfId="1389" priority="2076" operator="containsText" text="g">
      <formula>NOT(ISERROR(SEARCH("g",AK71)))</formula>
    </cfRule>
  </conditionalFormatting>
  <conditionalFormatting sqref="AK76:AN79">
    <cfRule type="containsText" dxfId="1388" priority="2069" operator="containsText" text="ggggggggggggggg">
      <formula>NOT(ISERROR(SEARCH("ggggggggggggggg",AK76)))</formula>
    </cfRule>
    <cfRule type="containsText" dxfId="1387" priority="2070" operator="containsText" text="gggggggggg">
      <formula>NOT(ISERROR(SEARCH("gggggggggg",AK76)))</formula>
    </cfRule>
    <cfRule type="containsText" dxfId="1386" priority="2071" operator="containsText" text="ggggg">
      <formula>NOT(ISERROR(SEARCH("ggggg",AK76)))</formula>
    </cfRule>
    <cfRule type="containsText" dxfId="1385" priority="2072" operator="containsText" text="g">
      <formula>NOT(ISERROR(SEARCH("g",AK76)))</formula>
    </cfRule>
  </conditionalFormatting>
  <conditionalFormatting sqref="AK81:AN84">
    <cfRule type="containsText" dxfId="1384" priority="2065" operator="containsText" text="ggggggggggggggg">
      <formula>NOT(ISERROR(SEARCH("ggggggggggggggg",AK81)))</formula>
    </cfRule>
    <cfRule type="containsText" dxfId="1383" priority="2066" operator="containsText" text="gggggggggg">
      <formula>NOT(ISERROR(SEARCH("gggggggggg",AK81)))</formula>
    </cfRule>
    <cfRule type="containsText" dxfId="1382" priority="2067" operator="containsText" text="ggggg">
      <formula>NOT(ISERROR(SEARCH("ggggg",AK81)))</formula>
    </cfRule>
    <cfRule type="containsText" dxfId="1381" priority="2068" operator="containsText" text="g">
      <formula>NOT(ISERROR(SEARCH("g",AK81)))</formula>
    </cfRule>
  </conditionalFormatting>
  <conditionalFormatting sqref="AK242:AN245">
    <cfRule type="containsText" dxfId="1380" priority="1905" operator="containsText" text="ggggggggggggggg">
      <formula>NOT(ISERROR(SEARCH("ggggggggggggggg",AK242)))</formula>
    </cfRule>
    <cfRule type="containsText" dxfId="1379" priority="1906" operator="containsText" text="gggggggggg">
      <formula>NOT(ISERROR(SEARCH("gggggggggg",AK242)))</formula>
    </cfRule>
    <cfRule type="containsText" dxfId="1378" priority="1907" operator="containsText" text="ggggg">
      <formula>NOT(ISERROR(SEARCH("ggggg",AK242)))</formula>
    </cfRule>
    <cfRule type="containsText" dxfId="1377" priority="1908" operator="containsText" text="g">
      <formula>NOT(ISERROR(SEARCH("g",AK242)))</formula>
    </cfRule>
  </conditionalFormatting>
  <conditionalFormatting sqref="AV238:AV241">
    <cfRule type="cellIs" dxfId="1376" priority="1892" operator="between">
      <formula>15</formula>
      <formula>20</formula>
    </cfRule>
    <cfRule type="cellIs" dxfId="1375" priority="1893" operator="between">
      <formula>10</formula>
      <formula>14.999</formula>
    </cfRule>
    <cfRule type="cellIs" dxfId="1374" priority="1894" operator="between">
      <formula>5</formula>
      <formula>9.999</formula>
    </cfRule>
    <cfRule type="cellIs" dxfId="1373" priority="1895" operator="between">
      <formula>0.001</formula>
      <formula>4.999</formula>
    </cfRule>
  </conditionalFormatting>
  <conditionalFormatting sqref="AV238:AV241">
    <cfRule type="beginsWith" dxfId="1372" priority="1889" operator="beginsWith" text="?">
      <formula>LEFT(AV238,LEN("?"))="?"</formula>
    </cfRule>
    <cfRule type="beginsWith" dxfId="1371" priority="1896" operator="beginsWith" text="Néant">
      <formula>LEFT(AV238,LEN("Néant"))="Néant"</formula>
    </cfRule>
  </conditionalFormatting>
  <conditionalFormatting sqref="AV238:AV241">
    <cfRule type="cellIs" dxfId="1370" priority="1886" operator="equal">
      <formula>3</formula>
    </cfRule>
    <cfRule type="cellIs" dxfId="1369" priority="1887" operator="equal">
      <formula>2</formula>
    </cfRule>
    <cfRule type="cellIs" dxfId="1368" priority="1888" operator="equal">
      <formula>1</formula>
    </cfRule>
  </conditionalFormatting>
  <conditionalFormatting sqref="H238">
    <cfRule type="cellIs" dxfId="1367" priority="1882" operator="between">
      <formula>15</formula>
      <formula>20</formula>
    </cfRule>
    <cfRule type="cellIs" dxfId="1366" priority="1883" operator="between">
      <formula>10</formula>
      <formula>14.999</formula>
    </cfRule>
    <cfRule type="cellIs" dxfId="1365" priority="1884" operator="between">
      <formula>5</formula>
      <formula>9.999</formula>
    </cfRule>
    <cfRule type="cellIs" dxfId="1364" priority="1885" operator="between">
      <formula>0.001</formula>
      <formula>4.999</formula>
    </cfRule>
  </conditionalFormatting>
  <conditionalFormatting sqref="AK259">
    <cfRule type="containsText" dxfId="1363" priority="1866" operator="containsText" text="ggggggggggggggg">
      <formula>NOT(ISERROR(SEARCH("ggggggggggggggg",AK259)))</formula>
    </cfRule>
    <cfRule type="containsText" dxfId="1362" priority="1867" operator="containsText" text="gggggggggg">
      <formula>NOT(ISERROR(SEARCH("gggggggggg",AK259)))</formula>
    </cfRule>
    <cfRule type="containsText" dxfId="1361" priority="1868" operator="containsText" text="ggggg">
      <formula>NOT(ISERROR(SEARCH("ggggg",AK259)))</formula>
    </cfRule>
    <cfRule type="containsText" dxfId="1360" priority="1869" operator="containsText" text="g">
      <formula>NOT(ISERROR(SEARCH("g",AK259)))</formula>
    </cfRule>
  </conditionalFormatting>
  <conditionalFormatting sqref="AV255:AV258">
    <cfRule type="cellIs" dxfId="1359" priority="1853" operator="between">
      <formula>15</formula>
      <formula>20</formula>
    </cfRule>
    <cfRule type="cellIs" dxfId="1358" priority="1854" operator="between">
      <formula>10</formula>
      <formula>14.999</formula>
    </cfRule>
    <cfRule type="cellIs" dxfId="1357" priority="1855" operator="between">
      <formula>5</formula>
      <formula>9.999</formula>
    </cfRule>
    <cfRule type="cellIs" dxfId="1356" priority="1856" operator="between">
      <formula>0.001</formula>
      <formula>4.999</formula>
    </cfRule>
  </conditionalFormatting>
  <conditionalFormatting sqref="AV255:AV258">
    <cfRule type="beginsWith" dxfId="1355" priority="1850" operator="beginsWith" text="?">
      <formula>LEFT(AV255,LEN("?"))="?"</formula>
    </cfRule>
    <cfRule type="beginsWith" dxfId="1354" priority="1857" operator="beginsWith" text="Néant">
      <formula>LEFT(AV255,LEN("Néant"))="Néant"</formula>
    </cfRule>
  </conditionalFormatting>
  <conditionalFormatting sqref="AV255:AV258">
    <cfRule type="cellIs" dxfId="1353" priority="1847" operator="equal">
      <formula>3</formula>
    </cfRule>
    <cfRule type="cellIs" dxfId="1352" priority="1848" operator="equal">
      <formula>2</formula>
    </cfRule>
    <cfRule type="cellIs" dxfId="1351" priority="1849" operator="equal">
      <formula>1</formula>
    </cfRule>
  </conditionalFormatting>
  <conditionalFormatting sqref="H255">
    <cfRule type="cellIs" dxfId="1350" priority="1843" operator="between">
      <formula>15</formula>
      <formula>20</formula>
    </cfRule>
    <cfRule type="cellIs" dxfId="1349" priority="1844" operator="between">
      <formula>10</formula>
      <formula>14.999</formula>
    </cfRule>
    <cfRule type="cellIs" dxfId="1348" priority="1845" operator="between">
      <formula>5</formula>
      <formula>9.999</formula>
    </cfRule>
    <cfRule type="cellIs" dxfId="1347" priority="1846" operator="between">
      <formula>0.001</formula>
      <formula>4.999</formula>
    </cfRule>
  </conditionalFormatting>
  <conditionalFormatting sqref="BO65">
    <cfRule type="cellIs" dxfId="1346" priority="1788" operator="between">
      <formula>15</formula>
      <formula>20</formula>
    </cfRule>
    <cfRule type="cellIs" dxfId="1345" priority="1789" operator="between">
      <formula>10</formula>
      <formula>14.999</formula>
    </cfRule>
    <cfRule type="cellIs" dxfId="1344" priority="1790" operator="between">
      <formula>5</formula>
      <formula>9.999</formula>
    </cfRule>
    <cfRule type="cellIs" dxfId="1343" priority="1791" operator="between">
      <formula>0</formula>
      <formula>4.999</formula>
    </cfRule>
  </conditionalFormatting>
  <conditionalFormatting sqref="BP65">
    <cfRule type="cellIs" dxfId="1342" priority="1783" operator="greaterThan">
      <formula>3</formula>
    </cfRule>
    <cfRule type="cellIs" dxfId="1341" priority="1784" operator="lessThan">
      <formula>1</formula>
    </cfRule>
    <cfRule type="cellIs" dxfId="1340" priority="1785" operator="equal">
      <formula>3</formula>
    </cfRule>
    <cfRule type="cellIs" dxfId="1339" priority="1786" operator="equal">
      <formula>2</formula>
    </cfRule>
    <cfRule type="cellIs" dxfId="1338" priority="1787" operator="equal">
      <formula>#REF!</formula>
    </cfRule>
  </conditionalFormatting>
  <conditionalFormatting sqref="AK65:AN65">
    <cfRule type="containsText" dxfId="1337" priority="1779" operator="containsText" text="ggggggggggggggg">
      <formula>NOT(ISERROR(SEARCH("ggggggggggggggg",AK65)))</formula>
    </cfRule>
    <cfRule type="containsText" dxfId="1336" priority="1780" operator="containsText" text="gggggggggg">
      <formula>NOT(ISERROR(SEARCH("gggggggggg",AK65)))</formula>
    </cfRule>
    <cfRule type="containsText" dxfId="1335" priority="1781" operator="containsText" text="ggggg">
      <formula>NOT(ISERROR(SEARCH("ggggg",AK65)))</formula>
    </cfRule>
    <cfRule type="containsText" dxfId="1334" priority="1782" operator="containsText" text="g">
      <formula>NOT(ISERROR(SEARCH("g",AK65)))</formula>
    </cfRule>
  </conditionalFormatting>
  <conditionalFormatting sqref="AP65">
    <cfRule type="cellIs" dxfId="1333" priority="1775" operator="between">
      <formula>15</formula>
      <formula>20</formula>
    </cfRule>
    <cfRule type="cellIs" dxfId="1332" priority="1776" operator="between">
      <formula>10</formula>
      <formula>14.999</formula>
    </cfRule>
    <cfRule type="cellIs" dxfId="1331" priority="1777" operator="between">
      <formula>5</formula>
      <formula>9.999</formula>
    </cfRule>
    <cfRule type="cellIs" dxfId="1330" priority="1778" operator="between">
      <formula>0.001</formula>
      <formula>4.999</formula>
    </cfRule>
  </conditionalFormatting>
  <conditionalFormatting sqref="BO231">
    <cfRule type="cellIs" dxfId="1329" priority="1754" operator="between">
      <formula>15</formula>
      <formula>20</formula>
    </cfRule>
    <cfRule type="cellIs" dxfId="1328" priority="1755" operator="between">
      <formula>10</formula>
      <formula>14.999</formula>
    </cfRule>
    <cfRule type="cellIs" dxfId="1327" priority="1756" operator="between">
      <formula>5</formula>
      <formula>9.999</formula>
    </cfRule>
    <cfRule type="cellIs" dxfId="1326" priority="1757" operator="between">
      <formula>0</formula>
      <formula>4.999</formula>
    </cfRule>
  </conditionalFormatting>
  <conditionalFormatting sqref="BP231">
    <cfRule type="cellIs" dxfId="1325" priority="1749" operator="greaterThan">
      <formula>3</formula>
    </cfRule>
    <cfRule type="cellIs" dxfId="1324" priority="1750" operator="lessThan">
      <formula>1</formula>
    </cfRule>
    <cfRule type="cellIs" dxfId="1323" priority="1751" operator="equal">
      <formula>3</formula>
    </cfRule>
    <cfRule type="cellIs" dxfId="1322" priority="1752" operator="equal">
      <formula>2</formula>
    </cfRule>
    <cfRule type="cellIs" dxfId="1321" priority="1753" operator="equal">
      <formula>#REF!</formula>
    </cfRule>
  </conditionalFormatting>
  <conditionalFormatting sqref="AK236:AN236">
    <cfRule type="containsText" dxfId="1320" priority="1694" operator="containsText" text="ggggggggggggggg">
      <formula>NOT(ISERROR(SEARCH("ggggggggggggggg",AK236)))</formula>
    </cfRule>
    <cfRule type="containsText" dxfId="1319" priority="1695" operator="containsText" text="gggggggggg">
      <formula>NOT(ISERROR(SEARCH("gggggggggg",AK236)))</formula>
    </cfRule>
    <cfRule type="containsText" dxfId="1318" priority="1696" operator="containsText" text="ggggg">
      <formula>NOT(ISERROR(SEARCH("ggggg",AK236)))</formula>
    </cfRule>
    <cfRule type="containsText" dxfId="1317" priority="1697" operator="containsText" text="g">
      <formula>NOT(ISERROR(SEARCH("g",AK236)))</formula>
    </cfRule>
  </conditionalFormatting>
  <conditionalFormatting sqref="AP236">
    <cfRule type="cellIs" dxfId="1316" priority="1690" operator="between">
      <formula>15</formula>
      <formula>20</formula>
    </cfRule>
    <cfRule type="cellIs" dxfId="1315" priority="1691" operator="between">
      <formula>10</formula>
      <formula>14.999</formula>
    </cfRule>
    <cfRule type="cellIs" dxfId="1314" priority="1692" operator="between">
      <formula>5</formula>
      <formula>9.999</formula>
    </cfRule>
    <cfRule type="cellIs" dxfId="1313" priority="1693" operator="between">
      <formula>0.001</formula>
      <formula>4.999</formula>
    </cfRule>
  </conditionalFormatting>
  <conditionalFormatting sqref="BO250">
    <cfRule type="cellIs" dxfId="1312" priority="1686" operator="between">
      <formula>15</formula>
      <formula>20</formula>
    </cfRule>
    <cfRule type="cellIs" dxfId="1311" priority="1687" operator="between">
      <formula>10</formula>
      <formula>14.999</formula>
    </cfRule>
    <cfRule type="cellIs" dxfId="1310" priority="1688" operator="between">
      <formula>5</formula>
      <formula>9.999</formula>
    </cfRule>
    <cfRule type="cellIs" dxfId="1309" priority="1689" operator="between">
      <formula>0</formula>
      <formula>4.999</formula>
    </cfRule>
  </conditionalFormatting>
  <conditionalFormatting sqref="BP250">
    <cfRule type="cellIs" dxfId="1308" priority="1681" operator="greaterThan">
      <formula>3</formula>
    </cfRule>
    <cfRule type="cellIs" dxfId="1307" priority="1682" operator="lessThan">
      <formula>1</formula>
    </cfRule>
    <cfRule type="cellIs" dxfId="1306" priority="1683" operator="equal">
      <formula>3</formula>
    </cfRule>
    <cfRule type="cellIs" dxfId="1305" priority="1684" operator="equal">
      <formula>2</formula>
    </cfRule>
    <cfRule type="cellIs" dxfId="1304" priority="1685" operator="equal">
      <formula>#REF!</formula>
    </cfRule>
  </conditionalFormatting>
  <conditionalFormatting sqref="AK253:AN253">
    <cfRule type="containsText" dxfId="1303" priority="1677" operator="containsText" text="ggggggggggggggg">
      <formula>NOT(ISERROR(SEARCH("ggggggggggggggg",AK253)))</formula>
    </cfRule>
    <cfRule type="containsText" dxfId="1302" priority="1678" operator="containsText" text="gggggggggg">
      <formula>NOT(ISERROR(SEARCH("gggggggggg",AK253)))</formula>
    </cfRule>
    <cfRule type="containsText" dxfId="1301" priority="1679" operator="containsText" text="ggggg">
      <formula>NOT(ISERROR(SEARCH("ggggg",AK253)))</formula>
    </cfRule>
    <cfRule type="containsText" dxfId="1300" priority="1680" operator="containsText" text="g">
      <formula>NOT(ISERROR(SEARCH("g",AK253)))</formula>
    </cfRule>
  </conditionalFormatting>
  <conditionalFormatting sqref="AP253">
    <cfRule type="cellIs" dxfId="1299" priority="1673" operator="between">
      <formula>15</formula>
      <formula>20</formula>
    </cfRule>
    <cfRule type="cellIs" dxfId="1298" priority="1674" operator="between">
      <formula>10</formula>
      <formula>14.999</formula>
    </cfRule>
    <cfRule type="cellIs" dxfId="1297" priority="1675" operator="between">
      <formula>5</formula>
      <formula>9.999</formula>
    </cfRule>
    <cfRule type="cellIs" dxfId="1296" priority="1676" operator="between">
      <formula>0.001</formula>
      <formula>4.999</formula>
    </cfRule>
  </conditionalFormatting>
  <conditionalFormatting sqref="BO277">
    <cfRule type="cellIs" dxfId="1295" priority="1669" operator="between">
      <formula>15</formula>
      <formula>20</formula>
    </cfRule>
    <cfRule type="cellIs" dxfId="1294" priority="1670" operator="between">
      <formula>10</formula>
      <formula>14.999</formula>
    </cfRule>
    <cfRule type="cellIs" dxfId="1293" priority="1671" operator="between">
      <formula>5</formula>
      <formula>9.999</formula>
    </cfRule>
    <cfRule type="cellIs" dxfId="1292" priority="1672" operator="between">
      <formula>0</formula>
      <formula>4.999</formula>
    </cfRule>
  </conditionalFormatting>
  <conditionalFormatting sqref="BP277">
    <cfRule type="cellIs" dxfId="1291" priority="1664" operator="greaterThan">
      <formula>3</formula>
    </cfRule>
    <cfRule type="cellIs" dxfId="1290" priority="1665" operator="lessThan">
      <formula>1</formula>
    </cfRule>
    <cfRule type="cellIs" dxfId="1289" priority="1666" operator="equal">
      <formula>3</formula>
    </cfRule>
    <cfRule type="cellIs" dxfId="1288" priority="1667" operator="equal">
      <formula>2</formula>
    </cfRule>
    <cfRule type="cellIs" dxfId="1287" priority="1668" operator="equal">
      <formula>#REF!</formula>
    </cfRule>
  </conditionalFormatting>
  <conditionalFormatting sqref="J44">
    <cfRule type="containsBlanks" dxfId="1286" priority="1642">
      <formula>LEN(TRIM(J44))=0</formula>
    </cfRule>
    <cfRule type="beginsWith" dxfId="1285" priority="1643" operator="beginsWith" text="?">
      <formula>LEFT(J44,LEN("?"))="?"</formula>
    </cfRule>
    <cfRule type="cellIs" dxfId="1284" priority="1644" operator="equal">
      <formula>6</formula>
    </cfRule>
    <cfRule type="cellIs" dxfId="1283" priority="1645" operator="equal">
      <formula>5</formula>
    </cfRule>
    <cfRule type="cellIs" dxfId="1282" priority="1646" operator="equal">
      <formula>4</formula>
    </cfRule>
    <cfRule type="cellIs" dxfId="1281" priority="1647" operator="equal">
      <formula>3</formula>
    </cfRule>
    <cfRule type="cellIs" dxfId="1280" priority="1648" operator="equal">
      <formula>2</formula>
    </cfRule>
    <cfRule type="cellIs" dxfId="1279" priority="1649" operator="equal">
      <formula>1</formula>
    </cfRule>
  </conditionalFormatting>
  <conditionalFormatting sqref="K67">
    <cfRule type="containsBlanks" dxfId="1278" priority="1637">
      <formula>LEN(TRIM(K67))=0</formula>
    </cfRule>
    <cfRule type="beginsWith" dxfId="1277" priority="1641" operator="beginsWith" text="?">
      <formula>LEFT(K67,LEN("?"))="?"</formula>
    </cfRule>
  </conditionalFormatting>
  <conditionalFormatting sqref="J67">
    <cfRule type="containsBlanks" dxfId="1276" priority="1628">
      <formula>LEN(TRIM(J67))=0</formula>
    </cfRule>
    <cfRule type="beginsWith" dxfId="1275" priority="1629" operator="beginsWith" text="?">
      <formula>LEFT(J67,LEN("?"))="?"</formula>
    </cfRule>
    <cfRule type="cellIs" dxfId="1274" priority="1630" operator="equal">
      <formula>6</formula>
    </cfRule>
    <cfRule type="cellIs" dxfId="1273" priority="1631" operator="equal">
      <formula>5</formula>
    </cfRule>
    <cfRule type="cellIs" dxfId="1272" priority="1632" operator="equal">
      <formula>4</formula>
    </cfRule>
    <cfRule type="cellIs" dxfId="1271" priority="1633" operator="equal">
      <formula>3</formula>
    </cfRule>
    <cfRule type="cellIs" dxfId="1270" priority="1634" operator="equal">
      <formula>2</formula>
    </cfRule>
    <cfRule type="cellIs" dxfId="1269" priority="1635" operator="equal">
      <formula>1</formula>
    </cfRule>
  </conditionalFormatting>
  <conditionalFormatting sqref="K238">
    <cfRule type="containsBlanks" dxfId="1268" priority="1567">
      <formula>LEN(TRIM(K238))=0</formula>
    </cfRule>
    <cfRule type="beginsWith" dxfId="1267" priority="1571" operator="beginsWith" text="?">
      <formula>LEFT(K238,LEN("?"))="?"</formula>
    </cfRule>
  </conditionalFormatting>
  <conditionalFormatting sqref="J238">
    <cfRule type="containsBlanks" dxfId="1266" priority="1558">
      <formula>LEN(TRIM(J238))=0</formula>
    </cfRule>
    <cfRule type="beginsWith" dxfId="1265" priority="1559" operator="beginsWith" text="?">
      <formula>LEFT(J238,LEN("?"))="?"</formula>
    </cfRule>
    <cfRule type="cellIs" dxfId="1264" priority="1560" operator="equal">
      <formula>6</formula>
    </cfRule>
    <cfRule type="cellIs" dxfId="1263" priority="1561" operator="equal">
      <formula>5</formula>
    </cfRule>
    <cfRule type="cellIs" dxfId="1262" priority="1562" operator="equal">
      <formula>4</formula>
    </cfRule>
    <cfRule type="cellIs" dxfId="1261" priority="1563" operator="equal">
      <formula>3</formula>
    </cfRule>
    <cfRule type="cellIs" dxfId="1260" priority="1564" operator="equal">
      <formula>2</formula>
    </cfRule>
    <cfRule type="cellIs" dxfId="1259" priority="1565" operator="equal">
      <formula>1</formula>
    </cfRule>
  </conditionalFormatting>
  <conditionalFormatting sqref="J255">
    <cfRule type="containsBlanks" dxfId="1258" priority="1544">
      <formula>LEN(TRIM(J255))=0</formula>
    </cfRule>
    <cfRule type="beginsWith" dxfId="1257" priority="1545" operator="beginsWith" text="?">
      <formula>LEFT(J255,LEN("?"))="?"</formula>
    </cfRule>
    <cfRule type="cellIs" dxfId="1256" priority="1546" operator="equal">
      <formula>6</formula>
    </cfRule>
    <cfRule type="cellIs" dxfId="1255" priority="1547" operator="equal">
      <formula>5</formula>
    </cfRule>
    <cfRule type="cellIs" dxfId="1254" priority="1548" operator="equal">
      <formula>4</formula>
    </cfRule>
    <cfRule type="cellIs" dxfId="1253" priority="1549" operator="equal">
      <formula>3</formula>
    </cfRule>
    <cfRule type="cellIs" dxfId="1252" priority="1550" operator="equal">
      <formula>2</formula>
    </cfRule>
    <cfRule type="cellIs" dxfId="1251" priority="1551" operator="equal">
      <formula>1</formula>
    </cfRule>
  </conditionalFormatting>
  <conditionalFormatting sqref="AP53:AP56">
    <cfRule type="cellIs" dxfId="1250" priority="1489" operator="between">
      <formula>15</formula>
      <formula>20</formula>
    </cfRule>
    <cfRule type="cellIs" dxfId="1249" priority="1490" operator="between">
      <formula>10</formula>
      <formula>14.999</formula>
    </cfRule>
    <cfRule type="cellIs" dxfId="1248" priority="1491" operator="between">
      <formula>5</formula>
      <formula>9.999</formula>
    </cfRule>
    <cfRule type="cellIs" dxfId="1247" priority="1492" operator="between">
      <formula>0</formula>
      <formula>4.999</formula>
    </cfRule>
  </conditionalFormatting>
  <conditionalFormatting sqref="AP58:AP61">
    <cfRule type="cellIs" dxfId="1246" priority="1485" operator="between">
      <formula>15</formula>
      <formula>20</formula>
    </cfRule>
    <cfRule type="cellIs" dxfId="1245" priority="1486" operator="between">
      <formula>10</formula>
      <formula>14.999</formula>
    </cfRule>
    <cfRule type="cellIs" dxfId="1244" priority="1487" operator="between">
      <formula>5</formula>
      <formula>9.999</formula>
    </cfRule>
    <cfRule type="cellIs" dxfId="1243" priority="1488" operator="between">
      <formula>0</formula>
      <formula>4.999</formula>
    </cfRule>
  </conditionalFormatting>
  <conditionalFormatting sqref="AP71:AP74">
    <cfRule type="cellIs" dxfId="1242" priority="1481" operator="between">
      <formula>15</formula>
      <formula>20</formula>
    </cfRule>
    <cfRule type="cellIs" dxfId="1241" priority="1482" operator="between">
      <formula>10</formula>
      <formula>14.999</formula>
    </cfRule>
    <cfRule type="cellIs" dxfId="1240" priority="1483" operator="between">
      <formula>5</formula>
      <formula>9.999</formula>
    </cfRule>
    <cfRule type="cellIs" dxfId="1239" priority="1484" operator="between">
      <formula>0</formula>
      <formula>4.999</formula>
    </cfRule>
  </conditionalFormatting>
  <conditionalFormatting sqref="AP76:AP79">
    <cfRule type="cellIs" dxfId="1238" priority="1477" operator="between">
      <formula>15</formula>
      <formula>20</formula>
    </cfRule>
    <cfRule type="cellIs" dxfId="1237" priority="1478" operator="between">
      <formula>10</formula>
      <formula>14.999</formula>
    </cfRule>
    <cfRule type="cellIs" dxfId="1236" priority="1479" operator="between">
      <formula>5</formula>
      <formula>9.999</formula>
    </cfRule>
    <cfRule type="cellIs" dxfId="1235" priority="1480" operator="between">
      <formula>0</formula>
      <formula>4.999</formula>
    </cfRule>
  </conditionalFormatting>
  <conditionalFormatting sqref="AP81:AP84">
    <cfRule type="cellIs" dxfId="1234" priority="1473" operator="between">
      <formula>15</formula>
      <formula>20</formula>
    </cfRule>
    <cfRule type="cellIs" dxfId="1233" priority="1474" operator="between">
      <formula>10</formula>
      <formula>14.999</formula>
    </cfRule>
    <cfRule type="cellIs" dxfId="1232" priority="1475" operator="between">
      <formula>5</formula>
      <formula>9.999</formula>
    </cfRule>
    <cfRule type="cellIs" dxfId="1231" priority="1476" operator="between">
      <formula>0</formula>
      <formula>4.999</formula>
    </cfRule>
  </conditionalFormatting>
  <conditionalFormatting sqref="AP242:AP245">
    <cfRule type="cellIs" dxfId="1230" priority="1421" operator="between">
      <formula>15</formula>
      <formula>20</formula>
    </cfRule>
    <cfRule type="cellIs" dxfId="1229" priority="1422" operator="between">
      <formula>10</formula>
      <formula>14.999</formula>
    </cfRule>
    <cfRule type="cellIs" dxfId="1228" priority="1423" operator="between">
      <formula>5</formula>
      <formula>9.999</formula>
    </cfRule>
    <cfRule type="cellIs" dxfId="1227" priority="1424" operator="between">
      <formula>0</formula>
      <formula>4.999</formula>
    </cfRule>
  </conditionalFormatting>
  <conditionalFormatting sqref="AP259">
    <cfRule type="cellIs" dxfId="1226" priority="1409" operator="between">
      <formula>15</formula>
      <formula>20</formula>
    </cfRule>
    <cfRule type="cellIs" dxfId="1225" priority="1410" operator="between">
      <formula>10</formula>
      <formula>14.999</formula>
    </cfRule>
    <cfRule type="cellIs" dxfId="1224" priority="1411" operator="between">
      <formula>5</formula>
      <formula>9.999</formula>
    </cfRule>
    <cfRule type="cellIs" dxfId="1223" priority="1412" operator="between">
      <formula>0</formula>
      <formula>4.999</formula>
    </cfRule>
  </conditionalFormatting>
  <conditionalFormatting sqref="M67">
    <cfRule type="beginsWith" dxfId="1222" priority="1348" operator="beginsWith" text="?">
      <formula>LEFT(M67,LEN("?"))="?"</formula>
    </cfRule>
  </conditionalFormatting>
  <conditionalFormatting sqref="M67">
    <cfRule type="beginsWith" dxfId="1221" priority="1345" operator="beginsWith" text="FAUX">
      <formula>LEFT(M67,LEN("FAUX"))="FAUX"</formula>
    </cfRule>
    <cfRule type="containsBlanks" dxfId="1220" priority="1346">
      <formula>LEN(TRIM(M67))=0</formula>
    </cfRule>
    <cfRule type="cellIs" dxfId="1219" priority="1347" operator="equal">
      <formula>0</formula>
    </cfRule>
  </conditionalFormatting>
  <conditionalFormatting sqref="M238">
    <cfRule type="beginsWith" dxfId="1218" priority="1328" operator="beginsWith" text="?">
      <formula>LEFT(M238,LEN("?"))="?"</formula>
    </cfRule>
  </conditionalFormatting>
  <conditionalFormatting sqref="M238">
    <cfRule type="beginsWith" dxfId="1217" priority="1325" operator="beginsWith" text="FAUX">
      <formula>LEFT(M238,LEN("FAUX"))="FAUX"</formula>
    </cfRule>
    <cfRule type="containsBlanks" dxfId="1216" priority="1326">
      <formula>LEN(TRIM(M238))=0</formula>
    </cfRule>
    <cfRule type="cellIs" dxfId="1215" priority="1327" operator="equal">
      <formula>0</formula>
    </cfRule>
  </conditionalFormatting>
  <conditionalFormatting sqref="AM16">
    <cfRule type="cellIs" dxfId="1214" priority="1308" operator="between">
      <formula>15</formula>
      <formula>20</formula>
    </cfRule>
    <cfRule type="cellIs" dxfId="1213" priority="1309" operator="between">
      <formula>10</formula>
      <formula>14.999</formula>
    </cfRule>
    <cfRule type="cellIs" dxfId="1212" priority="1310" operator="between">
      <formula>5</formula>
      <formula>9.999</formula>
    </cfRule>
    <cfRule type="cellIs" dxfId="1211" priority="1311" operator="between">
      <formula>0.001</formula>
      <formula>4.999</formula>
    </cfRule>
  </conditionalFormatting>
  <conditionalFormatting sqref="AP16">
    <cfRule type="cellIs" dxfId="1210" priority="1296" operator="between">
      <formula>15</formula>
      <formula>20</formula>
    </cfRule>
    <cfRule type="cellIs" dxfId="1209" priority="1297" operator="between">
      <formula>10</formula>
      <formula>14.999</formula>
    </cfRule>
    <cfRule type="cellIs" dxfId="1208" priority="1298" operator="between">
      <formula>5</formula>
      <formula>9.999</formula>
    </cfRule>
    <cfRule type="cellIs" dxfId="1207" priority="1299" operator="between">
      <formula>0.001</formula>
      <formula>4.999</formula>
    </cfRule>
  </conditionalFormatting>
  <conditionalFormatting sqref="AV45">
    <cfRule type="cellIs" dxfId="1206" priority="1273" operator="between">
      <formula>15</formula>
      <formula>20</formula>
    </cfRule>
    <cfRule type="cellIs" dxfId="1205" priority="1274" operator="between">
      <formula>10</formula>
      <formula>14.999</formula>
    </cfRule>
    <cfRule type="cellIs" dxfId="1204" priority="1275" operator="between">
      <formula>5</formula>
      <formula>9.999</formula>
    </cfRule>
    <cfRule type="cellIs" dxfId="1203" priority="1276" operator="between">
      <formula>0.001</formula>
      <formula>4.999</formula>
    </cfRule>
  </conditionalFormatting>
  <conditionalFormatting sqref="AV45">
    <cfRule type="beginsWith" dxfId="1202" priority="1272" operator="beginsWith" text="?">
      <formula>LEFT(AV45,LEN("?"))="?"</formula>
    </cfRule>
    <cfRule type="beginsWith" dxfId="1201" priority="1277" operator="beginsWith" text="Néant">
      <formula>LEFT(AV45,LEN("Néant"))="Néant"</formula>
    </cfRule>
  </conditionalFormatting>
  <conditionalFormatting sqref="AV45">
    <cfRule type="cellIs" dxfId="1200" priority="1269" operator="equal">
      <formula>3</formula>
    </cfRule>
    <cfRule type="cellIs" dxfId="1199" priority="1270" operator="equal">
      <formula>2</formula>
    </cfRule>
    <cfRule type="cellIs" dxfId="1198" priority="1271" operator="equal">
      <formula>1</formula>
    </cfRule>
  </conditionalFormatting>
  <conditionalFormatting sqref="M44">
    <cfRule type="beginsWith" dxfId="1197" priority="1264" operator="beginsWith" text="?">
      <formula>LEFT(M44,LEN("?"))="?"</formula>
    </cfRule>
  </conditionalFormatting>
  <conditionalFormatting sqref="M44">
    <cfRule type="beginsWith" dxfId="1196" priority="1261" operator="beginsWith" text="FAUX">
      <formula>LEFT(M44,LEN("FAUX"))="FAUX"</formula>
    </cfRule>
    <cfRule type="containsBlanks" dxfId="1195" priority="1262">
      <formula>LEN(TRIM(M44))=0</formula>
    </cfRule>
    <cfRule type="cellIs" dxfId="1194" priority="1263" operator="equal">
      <formula>0</formula>
    </cfRule>
  </conditionalFormatting>
  <conditionalFormatting sqref="M21">
    <cfRule type="beginsWith" dxfId="1193" priority="1260" operator="beginsWith" text="?">
      <formula>LEFT(M21,LEN("?"))="?"</formula>
    </cfRule>
  </conditionalFormatting>
  <conditionalFormatting sqref="M21">
    <cfRule type="beginsWith" dxfId="1192" priority="1257" operator="beginsWith" text="FAUX">
      <formula>LEFT(M21,LEN("FAUX"))="FAUX"</formula>
    </cfRule>
    <cfRule type="containsBlanks" dxfId="1191" priority="1258">
      <formula>LEN(TRIM(M21))=0</formula>
    </cfRule>
    <cfRule type="cellIs" dxfId="1190" priority="1259" operator="equal">
      <formula>0</formula>
    </cfRule>
  </conditionalFormatting>
  <conditionalFormatting sqref="AM233">
    <cfRule type="cellIs" dxfId="1189" priority="1245" operator="between">
      <formula>15</formula>
      <formula>20</formula>
    </cfRule>
    <cfRule type="cellIs" dxfId="1188" priority="1246" operator="between">
      <formula>10</formula>
      <formula>14.999</formula>
    </cfRule>
    <cfRule type="cellIs" dxfId="1187" priority="1247" operator="between">
      <formula>5</formula>
      <formula>9.999</formula>
    </cfRule>
    <cfRule type="cellIs" dxfId="1186" priority="1248" operator="between">
      <formula>0.001</formula>
      <formula>4.999</formula>
    </cfRule>
  </conditionalFormatting>
  <conditionalFormatting sqref="AP233">
    <cfRule type="cellIs" dxfId="1185" priority="1241" operator="between">
      <formula>15</formula>
      <formula>20</formula>
    </cfRule>
    <cfRule type="cellIs" dxfId="1184" priority="1242" operator="between">
      <formula>10</formula>
      <formula>14.999</formula>
    </cfRule>
    <cfRule type="cellIs" dxfId="1183" priority="1243" operator="between">
      <formula>5</formula>
      <formula>9.999</formula>
    </cfRule>
    <cfRule type="cellIs" dxfId="1182" priority="1244" operator="between">
      <formula>0.001</formula>
      <formula>4.999</formula>
    </cfRule>
  </conditionalFormatting>
  <conditionalFormatting sqref="AM250">
    <cfRule type="cellIs" dxfId="1181" priority="1217" operator="between">
      <formula>15</formula>
      <formula>20</formula>
    </cfRule>
    <cfRule type="cellIs" dxfId="1180" priority="1218" operator="between">
      <formula>10</formula>
      <formula>14.999</formula>
    </cfRule>
    <cfRule type="cellIs" dxfId="1179" priority="1219" operator="between">
      <formula>5</formula>
      <formula>9.999</formula>
    </cfRule>
    <cfRule type="cellIs" dxfId="1178" priority="1220" operator="between">
      <formula>0.001</formula>
      <formula>4.999</formula>
    </cfRule>
  </conditionalFormatting>
  <conditionalFormatting sqref="AP250">
    <cfRule type="cellIs" dxfId="1177" priority="1213" operator="between">
      <formula>15</formula>
      <formula>20</formula>
    </cfRule>
    <cfRule type="cellIs" dxfId="1176" priority="1214" operator="between">
      <formula>10</formula>
      <formula>14.999</formula>
    </cfRule>
    <cfRule type="cellIs" dxfId="1175" priority="1215" operator="between">
      <formula>5</formula>
      <formula>9.999</formula>
    </cfRule>
    <cfRule type="cellIs" dxfId="1174" priority="1216" operator="between">
      <formula>0.001</formula>
      <formula>4.999</formula>
    </cfRule>
  </conditionalFormatting>
  <conditionalFormatting sqref="K255">
    <cfRule type="containsBlanks" dxfId="1173" priority="1209">
      <formula>LEN(TRIM(K255))=0</formula>
    </cfRule>
    <cfRule type="beginsWith" dxfId="1172" priority="1210" operator="beginsWith" text="?">
      <formula>LEFT(K255,LEN("?"))="?"</formula>
    </cfRule>
  </conditionalFormatting>
  <conditionalFormatting sqref="M255">
    <cfRule type="beginsWith" dxfId="1171" priority="1196" operator="beginsWith" text="?">
      <formula>LEFT(M255,LEN("?"))="?"</formula>
    </cfRule>
  </conditionalFormatting>
  <conditionalFormatting sqref="M255">
    <cfRule type="beginsWith" dxfId="1170" priority="1193" operator="beginsWith" text="FAUX">
      <formula>LEFT(M255,LEN("FAUX"))="FAUX"</formula>
    </cfRule>
    <cfRule type="containsBlanks" dxfId="1169" priority="1194">
      <formula>LEN(TRIM(M255))=0</formula>
    </cfRule>
    <cfRule type="cellIs" dxfId="1168" priority="1195" operator="equal">
      <formula>0</formula>
    </cfRule>
  </conditionalFormatting>
  <conditionalFormatting sqref="BO97 BO101 BO106 BO124 BO129 BO134:BO135 BO147 BO152 BO157:BO158 BO111:BO112">
    <cfRule type="cellIs" dxfId="1167" priority="1188" operator="between">
      <formula>15</formula>
      <formula>20</formula>
    </cfRule>
    <cfRule type="cellIs" dxfId="1166" priority="1189" operator="between">
      <formula>10</formula>
      <formula>14.999</formula>
    </cfRule>
    <cfRule type="cellIs" dxfId="1165" priority="1190" operator="between">
      <formula>5</formula>
      <formula>9.999</formula>
    </cfRule>
    <cfRule type="cellIs" dxfId="1164" priority="1191" operator="between">
      <formula>0</formula>
      <formula>4.999</formula>
    </cfRule>
  </conditionalFormatting>
  <conditionalFormatting sqref="BP97 BP101 BP106 BP124 BP129 BP134:BP135 BP147 BP152 BP157:BP158 BP111:BP112">
    <cfRule type="cellIs" dxfId="1163" priority="1183" operator="greaterThan">
      <formula>3</formula>
    </cfRule>
    <cfRule type="cellIs" dxfId="1162" priority="1184" operator="lessThan">
      <formula>1</formula>
    </cfRule>
    <cfRule type="cellIs" dxfId="1161" priority="1185" operator="equal">
      <formula>3</formula>
    </cfRule>
    <cfRule type="cellIs" dxfId="1160" priority="1186" operator="equal">
      <formula>2</formula>
    </cfRule>
    <cfRule type="cellIs" dxfId="1159" priority="1187" operator="equal">
      <formula>#REF!</formula>
    </cfRule>
  </conditionalFormatting>
  <conditionalFormatting sqref="AK101:AN101 AK106:AN106 AK135:AN135 AK158:AN158 AK111:AN112">
    <cfRule type="containsText" dxfId="1158" priority="1179" operator="containsText" text="ggggggggggggggg">
      <formula>NOT(ISERROR(SEARCH("ggggggggggggggg",AK101)))</formula>
    </cfRule>
    <cfRule type="containsText" dxfId="1157" priority="1180" operator="containsText" text="gggggggggg">
      <formula>NOT(ISERROR(SEARCH("gggggggggg",AK101)))</formula>
    </cfRule>
    <cfRule type="containsText" dxfId="1156" priority="1181" operator="containsText" text="ggggg">
      <formula>NOT(ISERROR(SEARCH("ggggg",AK101)))</formula>
    </cfRule>
    <cfRule type="containsText" dxfId="1155" priority="1182" operator="containsText" text="g">
      <formula>NOT(ISERROR(SEARCH("g",AK101)))</formula>
    </cfRule>
  </conditionalFormatting>
  <conditionalFormatting sqref="AV93:AV96 AP101 AP106 AP135 AP158 AP111:AP112">
    <cfRule type="cellIs" dxfId="1154" priority="1175" operator="between">
      <formula>15</formula>
      <formula>20</formula>
    </cfRule>
    <cfRule type="cellIs" dxfId="1153" priority="1176" operator="between">
      <formula>10</formula>
      <formula>14.999</formula>
    </cfRule>
    <cfRule type="cellIs" dxfId="1152" priority="1177" operator="between">
      <formula>5</formula>
      <formula>9.999</formula>
    </cfRule>
    <cfRule type="cellIs" dxfId="1151" priority="1178" operator="between">
      <formula>0.001</formula>
      <formula>4.999</formula>
    </cfRule>
  </conditionalFormatting>
  <conditionalFormatting sqref="BO98">
    <cfRule type="cellIs" dxfId="1150" priority="1171" operator="between">
      <formula>15</formula>
      <formula>20</formula>
    </cfRule>
    <cfRule type="cellIs" dxfId="1149" priority="1172" operator="between">
      <formula>10</formula>
      <formula>14.999</formula>
    </cfRule>
    <cfRule type="cellIs" dxfId="1148" priority="1173" operator="between">
      <formula>5</formula>
      <formula>9.999</formula>
    </cfRule>
    <cfRule type="cellIs" dxfId="1147" priority="1174" operator="between">
      <formula>0</formula>
      <formula>4.999</formula>
    </cfRule>
  </conditionalFormatting>
  <conditionalFormatting sqref="BP98">
    <cfRule type="cellIs" dxfId="1146" priority="1166" operator="greaterThan">
      <formula>3</formula>
    </cfRule>
    <cfRule type="cellIs" dxfId="1145" priority="1167" operator="lessThan">
      <formula>1</formula>
    </cfRule>
    <cfRule type="cellIs" dxfId="1144" priority="1168" operator="equal">
      <formula>3</formula>
    </cfRule>
    <cfRule type="cellIs" dxfId="1143" priority="1169" operator="equal">
      <formula>2</formula>
    </cfRule>
    <cfRule type="cellIs" dxfId="1142" priority="1170" operator="equal">
      <formula>#REF!</formula>
    </cfRule>
  </conditionalFormatting>
  <conditionalFormatting sqref="BO99">
    <cfRule type="cellIs" dxfId="1141" priority="1162" operator="between">
      <formula>15</formula>
      <formula>20</formula>
    </cfRule>
    <cfRule type="cellIs" dxfId="1140" priority="1163" operator="between">
      <formula>10</formula>
      <formula>14.999</formula>
    </cfRule>
    <cfRule type="cellIs" dxfId="1139" priority="1164" operator="between">
      <formula>5</formula>
      <formula>9.999</formula>
    </cfRule>
    <cfRule type="cellIs" dxfId="1138" priority="1165" operator="between">
      <formula>0</formula>
      <formula>4.999</formula>
    </cfRule>
  </conditionalFormatting>
  <conditionalFormatting sqref="BP99">
    <cfRule type="cellIs" dxfId="1137" priority="1157" operator="greaterThan">
      <formula>3</formula>
    </cfRule>
    <cfRule type="cellIs" dxfId="1136" priority="1158" operator="lessThan">
      <formula>1</formula>
    </cfRule>
    <cfRule type="cellIs" dxfId="1135" priority="1159" operator="equal">
      <formula>3</formula>
    </cfRule>
    <cfRule type="cellIs" dxfId="1134" priority="1160" operator="equal">
      <formula>2</formula>
    </cfRule>
    <cfRule type="cellIs" dxfId="1133" priority="1161" operator="equal">
      <formula>#REF!</formula>
    </cfRule>
  </conditionalFormatting>
  <conditionalFormatting sqref="BO100">
    <cfRule type="cellIs" dxfId="1132" priority="1153" operator="between">
      <formula>15</formula>
      <formula>20</formula>
    </cfRule>
    <cfRule type="cellIs" dxfId="1131" priority="1154" operator="between">
      <formula>10</formula>
      <formula>14.999</formula>
    </cfRule>
    <cfRule type="cellIs" dxfId="1130" priority="1155" operator="between">
      <formula>5</formula>
      <formula>9.999</formula>
    </cfRule>
    <cfRule type="cellIs" dxfId="1129" priority="1156" operator="between">
      <formula>0</formula>
      <formula>4.999</formula>
    </cfRule>
  </conditionalFormatting>
  <conditionalFormatting sqref="BP100">
    <cfRule type="cellIs" dxfId="1128" priority="1148" operator="greaterThan">
      <formula>3</formula>
    </cfRule>
    <cfRule type="cellIs" dxfId="1127" priority="1149" operator="lessThan">
      <formula>1</formula>
    </cfRule>
    <cfRule type="cellIs" dxfId="1126" priority="1150" operator="equal">
      <formula>3</formula>
    </cfRule>
    <cfRule type="cellIs" dxfId="1125" priority="1151" operator="equal">
      <formula>2</formula>
    </cfRule>
    <cfRule type="cellIs" dxfId="1124" priority="1152" operator="equal">
      <formula>#REF!</formula>
    </cfRule>
  </conditionalFormatting>
  <conditionalFormatting sqref="BO113:BO114">
    <cfRule type="cellIs" dxfId="1123" priority="1144" operator="between">
      <formula>15</formula>
      <formula>20</formula>
    </cfRule>
    <cfRule type="cellIs" dxfId="1122" priority="1145" operator="between">
      <formula>10</formula>
      <formula>14.999</formula>
    </cfRule>
    <cfRule type="cellIs" dxfId="1121" priority="1146" operator="between">
      <formula>5</formula>
      <formula>9.999</formula>
    </cfRule>
    <cfRule type="cellIs" dxfId="1120" priority="1147" operator="between">
      <formula>0</formula>
      <formula>4.999</formula>
    </cfRule>
  </conditionalFormatting>
  <conditionalFormatting sqref="BP113:BP114">
    <cfRule type="cellIs" dxfId="1119" priority="1139" operator="greaterThan">
      <formula>3</formula>
    </cfRule>
    <cfRule type="cellIs" dxfId="1118" priority="1140" operator="lessThan">
      <formula>1</formula>
    </cfRule>
    <cfRule type="cellIs" dxfId="1117" priority="1141" operator="equal">
      <formula>3</formula>
    </cfRule>
    <cfRule type="cellIs" dxfId="1116" priority="1142" operator="equal">
      <formula>2</formula>
    </cfRule>
    <cfRule type="cellIs" dxfId="1115" priority="1143" operator="equal">
      <formula>#REF!</formula>
    </cfRule>
  </conditionalFormatting>
  <conditionalFormatting sqref="AK113:AN114">
    <cfRule type="containsText" dxfId="1114" priority="1135" operator="containsText" text="ggggggggggggggg">
      <formula>NOT(ISERROR(SEARCH("ggggggggggggggg",AK113)))</formula>
    </cfRule>
    <cfRule type="containsText" dxfId="1113" priority="1136" operator="containsText" text="gggggggggg">
      <formula>NOT(ISERROR(SEARCH("gggggggggg",AK113)))</formula>
    </cfRule>
    <cfRule type="containsText" dxfId="1112" priority="1137" operator="containsText" text="ggggg">
      <formula>NOT(ISERROR(SEARCH("ggggg",AK113)))</formula>
    </cfRule>
    <cfRule type="containsText" dxfId="1111" priority="1138" operator="containsText" text="g">
      <formula>NOT(ISERROR(SEARCH("g",AK113)))</formula>
    </cfRule>
  </conditionalFormatting>
  <conditionalFormatting sqref="AP113:AP114">
    <cfRule type="cellIs" dxfId="1110" priority="1131" operator="between">
      <formula>15</formula>
      <formula>20</formula>
    </cfRule>
    <cfRule type="cellIs" dxfId="1109" priority="1132" operator="between">
      <formula>10</formula>
      <formula>14.999</formula>
    </cfRule>
    <cfRule type="cellIs" dxfId="1108" priority="1133" operator="between">
      <formula>5</formula>
      <formula>9.999</formula>
    </cfRule>
    <cfRule type="cellIs" dxfId="1107" priority="1134" operator="between">
      <formula>0.001</formula>
      <formula>4.999</formula>
    </cfRule>
  </conditionalFormatting>
  <conditionalFormatting sqref="AV93:AV96">
    <cfRule type="beginsWith" dxfId="1106" priority="1129" operator="beginsWith" text="?">
      <formula>LEFT(AV93,LEN("?"))="?"</formula>
    </cfRule>
    <cfRule type="beginsWith" dxfId="1105" priority="1130" operator="beginsWith" text="Néant">
      <formula>LEFT(AV93,LEN("Néant"))="Néant"</formula>
    </cfRule>
  </conditionalFormatting>
  <conditionalFormatting sqref="AV93:AV96">
    <cfRule type="cellIs" dxfId="1104" priority="1126" operator="equal">
      <formula>3</formula>
    </cfRule>
    <cfRule type="cellIs" dxfId="1103" priority="1127" operator="equal">
      <formula>2</formula>
    </cfRule>
    <cfRule type="cellIs" dxfId="1102" priority="1128" operator="equal">
      <formula>1</formula>
    </cfRule>
  </conditionalFormatting>
  <conditionalFormatting sqref="BO102">
    <cfRule type="cellIs" dxfId="1101" priority="1122" operator="between">
      <formula>15</formula>
      <formula>20</formula>
    </cfRule>
    <cfRule type="cellIs" dxfId="1100" priority="1123" operator="between">
      <formula>10</formula>
      <formula>14.999</formula>
    </cfRule>
    <cfRule type="cellIs" dxfId="1099" priority="1124" operator="between">
      <formula>5</formula>
      <formula>9.999</formula>
    </cfRule>
    <cfRule type="cellIs" dxfId="1098" priority="1125" operator="between">
      <formula>0</formula>
      <formula>4.999</formula>
    </cfRule>
  </conditionalFormatting>
  <conditionalFormatting sqref="BP102">
    <cfRule type="cellIs" dxfId="1097" priority="1117" operator="greaterThan">
      <formula>3</formula>
    </cfRule>
    <cfRule type="cellIs" dxfId="1096" priority="1118" operator="lessThan">
      <formula>1</formula>
    </cfRule>
    <cfRule type="cellIs" dxfId="1095" priority="1119" operator="equal">
      <formula>3</formula>
    </cfRule>
    <cfRule type="cellIs" dxfId="1094" priority="1120" operator="equal">
      <formula>2</formula>
    </cfRule>
    <cfRule type="cellIs" dxfId="1093" priority="1121" operator="equal">
      <formula>#REF!</formula>
    </cfRule>
  </conditionalFormatting>
  <conditionalFormatting sqref="BO103">
    <cfRule type="cellIs" dxfId="1092" priority="1113" operator="between">
      <formula>15</formula>
      <formula>20</formula>
    </cfRule>
    <cfRule type="cellIs" dxfId="1091" priority="1114" operator="between">
      <formula>10</formula>
      <formula>14.999</formula>
    </cfRule>
    <cfRule type="cellIs" dxfId="1090" priority="1115" operator="between">
      <formula>5</formula>
      <formula>9.999</formula>
    </cfRule>
    <cfRule type="cellIs" dxfId="1089" priority="1116" operator="between">
      <formula>0</formula>
      <formula>4.999</formula>
    </cfRule>
  </conditionalFormatting>
  <conditionalFormatting sqref="BP103">
    <cfRule type="cellIs" dxfId="1088" priority="1108" operator="greaterThan">
      <formula>3</formula>
    </cfRule>
    <cfRule type="cellIs" dxfId="1087" priority="1109" operator="lessThan">
      <formula>1</formula>
    </cfRule>
    <cfRule type="cellIs" dxfId="1086" priority="1110" operator="equal">
      <formula>3</formula>
    </cfRule>
    <cfRule type="cellIs" dxfId="1085" priority="1111" operator="equal">
      <formula>2</formula>
    </cfRule>
    <cfRule type="cellIs" dxfId="1084" priority="1112" operator="equal">
      <formula>#REF!</formula>
    </cfRule>
  </conditionalFormatting>
  <conditionalFormatting sqref="BO104">
    <cfRule type="cellIs" dxfId="1083" priority="1104" operator="between">
      <formula>15</formula>
      <formula>20</formula>
    </cfRule>
    <cfRule type="cellIs" dxfId="1082" priority="1105" operator="between">
      <formula>10</formula>
      <formula>14.999</formula>
    </cfRule>
    <cfRule type="cellIs" dxfId="1081" priority="1106" operator="between">
      <formula>5</formula>
      <formula>9.999</formula>
    </cfRule>
    <cfRule type="cellIs" dxfId="1080" priority="1107" operator="between">
      <formula>0</formula>
      <formula>4.999</formula>
    </cfRule>
  </conditionalFormatting>
  <conditionalFormatting sqref="BP104">
    <cfRule type="cellIs" dxfId="1079" priority="1099" operator="greaterThan">
      <formula>3</formula>
    </cfRule>
    <cfRule type="cellIs" dxfId="1078" priority="1100" operator="lessThan">
      <formula>1</formula>
    </cfRule>
    <cfRule type="cellIs" dxfId="1077" priority="1101" operator="equal">
      <formula>3</formula>
    </cfRule>
    <cfRule type="cellIs" dxfId="1076" priority="1102" operator="equal">
      <formula>2</formula>
    </cfRule>
    <cfRule type="cellIs" dxfId="1075" priority="1103" operator="equal">
      <formula>#REF!</formula>
    </cfRule>
  </conditionalFormatting>
  <conditionalFormatting sqref="BO105">
    <cfRule type="cellIs" dxfId="1074" priority="1095" operator="between">
      <formula>15</formula>
      <formula>20</formula>
    </cfRule>
    <cfRule type="cellIs" dxfId="1073" priority="1096" operator="between">
      <formula>10</formula>
      <formula>14.999</formula>
    </cfRule>
    <cfRule type="cellIs" dxfId="1072" priority="1097" operator="between">
      <formula>5</formula>
      <formula>9.999</formula>
    </cfRule>
    <cfRule type="cellIs" dxfId="1071" priority="1098" operator="between">
      <formula>0</formula>
      <formula>4.999</formula>
    </cfRule>
  </conditionalFormatting>
  <conditionalFormatting sqref="BP105">
    <cfRule type="cellIs" dxfId="1070" priority="1090" operator="greaterThan">
      <formula>3</formula>
    </cfRule>
    <cfRule type="cellIs" dxfId="1069" priority="1091" operator="lessThan">
      <formula>1</formula>
    </cfRule>
    <cfRule type="cellIs" dxfId="1068" priority="1092" operator="equal">
      <formula>3</formula>
    </cfRule>
    <cfRule type="cellIs" dxfId="1067" priority="1093" operator="equal">
      <formula>2</formula>
    </cfRule>
    <cfRule type="cellIs" dxfId="1066" priority="1094" operator="equal">
      <formula>#REF!</formula>
    </cfRule>
  </conditionalFormatting>
  <conditionalFormatting sqref="BO107">
    <cfRule type="cellIs" dxfId="1065" priority="1086" operator="between">
      <formula>15</formula>
      <formula>20</formula>
    </cfRule>
    <cfRule type="cellIs" dxfId="1064" priority="1087" operator="between">
      <formula>10</formula>
      <formula>14.999</formula>
    </cfRule>
    <cfRule type="cellIs" dxfId="1063" priority="1088" operator="between">
      <formula>5</formula>
      <formula>9.999</formula>
    </cfRule>
    <cfRule type="cellIs" dxfId="1062" priority="1089" operator="between">
      <formula>0</formula>
      <formula>4.999</formula>
    </cfRule>
  </conditionalFormatting>
  <conditionalFormatting sqref="BP107">
    <cfRule type="cellIs" dxfId="1061" priority="1081" operator="greaterThan">
      <formula>3</formula>
    </cfRule>
    <cfRule type="cellIs" dxfId="1060" priority="1082" operator="lessThan">
      <formula>1</formula>
    </cfRule>
    <cfRule type="cellIs" dxfId="1059" priority="1083" operator="equal">
      <formula>3</formula>
    </cfRule>
    <cfRule type="cellIs" dxfId="1058" priority="1084" operator="equal">
      <formula>2</formula>
    </cfRule>
    <cfRule type="cellIs" dxfId="1057" priority="1085" operator="equal">
      <formula>#REF!</formula>
    </cfRule>
  </conditionalFormatting>
  <conditionalFormatting sqref="BO108">
    <cfRule type="cellIs" dxfId="1056" priority="1077" operator="between">
      <formula>15</formula>
      <formula>20</formula>
    </cfRule>
    <cfRule type="cellIs" dxfId="1055" priority="1078" operator="between">
      <formula>10</formula>
      <formula>14.999</formula>
    </cfRule>
    <cfRule type="cellIs" dxfId="1054" priority="1079" operator="between">
      <formula>5</formula>
      <formula>9.999</formula>
    </cfRule>
    <cfRule type="cellIs" dxfId="1053" priority="1080" operator="between">
      <formula>0</formula>
      <formula>4.999</formula>
    </cfRule>
  </conditionalFormatting>
  <conditionalFormatting sqref="BP108">
    <cfRule type="cellIs" dxfId="1052" priority="1072" operator="greaterThan">
      <formula>3</formula>
    </cfRule>
    <cfRule type="cellIs" dxfId="1051" priority="1073" operator="lessThan">
      <formula>1</formula>
    </cfRule>
    <cfRule type="cellIs" dxfId="1050" priority="1074" operator="equal">
      <formula>3</formula>
    </cfRule>
    <cfRule type="cellIs" dxfId="1049" priority="1075" operator="equal">
      <formula>2</formula>
    </cfRule>
    <cfRule type="cellIs" dxfId="1048" priority="1076" operator="equal">
      <formula>#REF!</formula>
    </cfRule>
  </conditionalFormatting>
  <conditionalFormatting sqref="BO109">
    <cfRule type="cellIs" dxfId="1047" priority="1068" operator="between">
      <formula>15</formula>
      <formula>20</formula>
    </cfRule>
    <cfRule type="cellIs" dxfId="1046" priority="1069" operator="between">
      <formula>10</formula>
      <formula>14.999</formula>
    </cfRule>
    <cfRule type="cellIs" dxfId="1045" priority="1070" operator="between">
      <formula>5</formula>
      <formula>9.999</formula>
    </cfRule>
    <cfRule type="cellIs" dxfId="1044" priority="1071" operator="between">
      <formula>0</formula>
      <formula>4.999</formula>
    </cfRule>
  </conditionalFormatting>
  <conditionalFormatting sqref="BP109">
    <cfRule type="cellIs" dxfId="1043" priority="1063" operator="greaterThan">
      <formula>3</formula>
    </cfRule>
    <cfRule type="cellIs" dxfId="1042" priority="1064" operator="lessThan">
      <formula>1</formula>
    </cfRule>
    <cfRule type="cellIs" dxfId="1041" priority="1065" operator="equal">
      <formula>3</formula>
    </cfRule>
    <cfRule type="cellIs" dxfId="1040" priority="1066" operator="equal">
      <formula>2</formula>
    </cfRule>
    <cfRule type="cellIs" dxfId="1039" priority="1067" operator="equal">
      <formula>#REF!</formula>
    </cfRule>
  </conditionalFormatting>
  <conditionalFormatting sqref="BO110">
    <cfRule type="cellIs" dxfId="1038" priority="1059" operator="between">
      <formula>15</formula>
      <formula>20</formula>
    </cfRule>
    <cfRule type="cellIs" dxfId="1037" priority="1060" operator="between">
      <formula>10</formula>
      <formula>14.999</formula>
    </cfRule>
    <cfRule type="cellIs" dxfId="1036" priority="1061" operator="between">
      <formula>5</formula>
      <formula>9.999</formula>
    </cfRule>
    <cfRule type="cellIs" dxfId="1035" priority="1062" operator="between">
      <formula>0</formula>
      <formula>4.999</formula>
    </cfRule>
  </conditionalFormatting>
  <conditionalFormatting sqref="BP110">
    <cfRule type="cellIs" dxfId="1034" priority="1054" operator="greaterThan">
      <formula>3</formula>
    </cfRule>
    <cfRule type="cellIs" dxfId="1033" priority="1055" operator="lessThan">
      <formula>1</formula>
    </cfRule>
    <cfRule type="cellIs" dxfId="1032" priority="1056" operator="equal">
      <formula>3</formula>
    </cfRule>
    <cfRule type="cellIs" dxfId="1031" priority="1057" operator="equal">
      <formula>2</formula>
    </cfRule>
    <cfRule type="cellIs" dxfId="1030" priority="1058" operator="equal">
      <formula>#REF!</formula>
    </cfRule>
  </conditionalFormatting>
  <conditionalFormatting sqref="BO120">
    <cfRule type="cellIs" dxfId="1029" priority="1050" operator="between">
      <formula>15</formula>
      <formula>20</formula>
    </cfRule>
    <cfRule type="cellIs" dxfId="1028" priority="1051" operator="between">
      <formula>10</formula>
      <formula>14.999</formula>
    </cfRule>
    <cfRule type="cellIs" dxfId="1027" priority="1052" operator="between">
      <formula>5</formula>
      <formula>9.999</formula>
    </cfRule>
    <cfRule type="cellIs" dxfId="1026" priority="1053" operator="between">
      <formula>0</formula>
      <formula>4.999</formula>
    </cfRule>
  </conditionalFormatting>
  <conditionalFormatting sqref="BP120">
    <cfRule type="cellIs" dxfId="1025" priority="1045" operator="greaterThan">
      <formula>3</formula>
    </cfRule>
    <cfRule type="cellIs" dxfId="1024" priority="1046" operator="lessThan">
      <formula>1</formula>
    </cfRule>
    <cfRule type="cellIs" dxfId="1023" priority="1047" operator="equal">
      <formula>3</formula>
    </cfRule>
    <cfRule type="cellIs" dxfId="1022" priority="1048" operator="equal">
      <formula>2</formula>
    </cfRule>
    <cfRule type="cellIs" dxfId="1021" priority="1049" operator="equal">
      <formula>#REF!</formula>
    </cfRule>
  </conditionalFormatting>
  <conditionalFormatting sqref="BO121">
    <cfRule type="cellIs" dxfId="1020" priority="1041" operator="between">
      <formula>15</formula>
      <formula>20</formula>
    </cfRule>
    <cfRule type="cellIs" dxfId="1019" priority="1042" operator="between">
      <formula>10</formula>
      <formula>14.999</formula>
    </cfRule>
    <cfRule type="cellIs" dxfId="1018" priority="1043" operator="between">
      <formula>5</formula>
      <formula>9.999</formula>
    </cfRule>
    <cfRule type="cellIs" dxfId="1017" priority="1044" operator="between">
      <formula>0</formula>
      <formula>4.999</formula>
    </cfRule>
  </conditionalFormatting>
  <conditionalFormatting sqref="BP121">
    <cfRule type="cellIs" dxfId="1016" priority="1036" operator="greaterThan">
      <formula>3</formula>
    </cfRule>
    <cfRule type="cellIs" dxfId="1015" priority="1037" operator="lessThan">
      <formula>1</formula>
    </cfRule>
    <cfRule type="cellIs" dxfId="1014" priority="1038" operator="equal">
      <formula>3</formula>
    </cfRule>
    <cfRule type="cellIs" dxfId="1013" priority="1039" operator="equal">
      <formula>2</formula>
    </cfRule>
    <cfRule type="cellIs" dxfId="1012" priority="1040" operator="equal">
      <formula>#REF!</formula>
    </cfRule>
  </conditionalFormatting>
  <conditionalFormatting sqref="BO122">
    <cfRule type="cellIs" dxfId="1011" priority="1032" operator="between">
      <formula>15</formula>
      <formula>20</formula>
    </cfRule>
    <cfRule type="cellIs" dxfId="1010" priority="1033" operator="between">
      <formula>10</formula>
      <formula>14.999</formula>
    </cfRule>
    <cfRule type="cellIs" dxfId="1009" priority="1034" operator="between">
      <formula>5</formula>
      <formula>9.999</formula>
    </cfRule>
    <cfRule type="cellIs" dxfId="1008" priority="1035" operator="between">
      <formula>0</formula>
      <formula>4.999</formula>
    </cfRule>
  </conditionalFormatting>
  <conditionalFormatting sqref="BP122">
    <cfRule type="cellIs" dxfId="1007" priority="1027" operator="greaterThan">
      <formula>3</formula>
    </cfRule>
    <cfRule type="cellIs" dxfId="1006" priority="1028" operator="lessThan">
      <formula>1</formula>
    </cfRule>
    <cfRule type="cellIs" dxfId="1005" priority="1029" operator="equal">
      <formula>3</formula>
    </cfRule>
    <cfRule type="cellIs" dxfId="1004" priority="1030" operator="equal">
      <formula>2</formula>
    </cfRule>
    <cfRule type="cellIs" dxfId="1003" priority="1031" operator="equal">
      <formula>#REF!</formula>
    </cfRule>
  </conditionalFormatting>
  <conditionalFormatting sqref="BO123">
    <cfRule type="cellIs" dxfId="1002" priority="1023" operator="between">
      <formula>15</formula>
      <formula>20</formula>
    </cfRule>
    <cfRule type="cellIs" dxfId="1001" priority="1024" operator="between">
      <formula>10</formula>
      <formula>14.999</formula>
    </cfRule>
    <cfRule type="cellIs" dxfId="1000" priority="1025" operator="between">
      <formula>5</formula>
      <formula>9.999</formula>
    </cfRule>
    <cfRule type="cellIs" dxfId="999" priority="1026" operator="between">
      <formula>0</formula>
      <formula>4.999</formula>
    </cfRule>
  </conditionalFormatting>
  <conditionalFormatting sqref="BP123">
    <cfRule type="cellIs" dxfId="998" priority="1018" operator="greaterThan">
      <formula>3</formula>
    </cfRule>
    <cfRule type="cellIs" dxfId="997" priority="1019" operator="lessThan">
      <formula>1</formula>
    </cfRule>
    <cfRule type="cellIs" dxfId="996" priority="1020" operator="equal">
      <formula>3</formula>
    </cfRule>
    <cfRule type="cellIs" dxfId="995" priority="1021" operator="equal">
      <formula>2</formula>
    </cfRule>
    <cfRule type="cellIs" dxfId="994" priority="1022" operator="equal">
      <formula>#REF!</formula>
    </cfRule>
  </conditionalFormatting>
  <conditionalFormatting sqref="BO125">
    <cfRule type="cellIs" dxfId="993" priority="1014" operator="between">
      <formula>15</formula>
      <formula>20</formula>
    </cfRule>
    <cfRule type="cellIs" dxfId="992" priority="1015" operator="between">
      <formula>10</formula>
      <formula>14.999</formula>
    </cfRule>
    <cfRule type="cellIs" dxfId="991" priority="1016" operator="between">
      <formula>5</formula>
      <formula>9.999</formula>
    </cfRule>
    <cfRule type="cellIs" dxfId="990" priority="1017" operator="between">
      <formula>0</formula>
      <formula>4.999</formula>
    </cfRule>
  </conditionalFormatting>
  <conditionalFormatting sqref="BP125">
    <cfRule type="cellIs" dxfId="989" priority="1009" operator="greaterThan">
      <formula>3</formula>
    </cfRule>
    <cfRule type="cellIs" dxfId="988" priority="1010" operator="lessThan">
      <formula>1</formula>
    </cfRule>
    <cfRule type="cellIs" dxfId="987" priority="1011" operator="equal">
      <formula>3</formula>
    </cfRule>
    <cfRule type="cellIs" dxfId="986" priority="1012" operator="equal">
      <formula>2</formula>
    </cfRule>
    <cfRule type="cellIs" dxfId="985" priority="1013" operator="equal">
      <formula>#REF!</formula>
    </cfRule>
  </conditionalFormatting>
  <conditionalFormatting sqref="BO126">
    <cfRule type="cellIs" dxfId="984" priority="1005" operator="between">
      <formula>15</formula>
      <formula>20</formula>
    </cfRule>
    <cfRule type="cellIs" dxfId="983" priority="1006" operator="between">
      <formula>10</formula>
      <formula>14.999</formula>
    </cfRule>
    <cfRule type="cellIs" dxfId="982" priority="1007" operator="between">
      <formula>5</formula>
      <formula>9.999</formula>
    </cfRule>
    <cfRule type="cellIs" dxfId="981" priority="1008" operator="between">
      <formula>0</formula>
      <formula>4.999</formula>
    </cfRule>
  </conditionalFormatting>
  <conditionalFormatting sqref="BP126">
    <cfRule type="cellIs" dxfId="980" priority="1000" operator="greaterThan">
      <formula>3</formula>
    </cfRule>
    <cfRule type="cellIs" dxfId="979" priority="1001" operator="lessThan">
      <formula>1</formula>
    </cfRule>
    <cfRule type="cellIs" dxfId="978" priority="1002" operator="equal">
      <formula>3</formula>
    </cfRule>
    <cfRule type="cellIs" dxfId="977" priority="1003" operator="equal">
      <formula>2</formula>
    </cfRule>
    <cfRule type="cellIs" dxfId="976" priority="1004" operator="equal">
      <formula>#REF!</formula>
    </cfRule>
  </conditionalFormatting>
  <conditionalFormatting sqref="BO127">
    <cfRule type="cellIs" dxfId="975" priority="996" operator="between">
      <formula>15</formula>
      <formula>20</formula>
    </cfRule>
    <cfRule type="cellIs" dxfId="974" priority="997" operator="between">
      <formula>10</formula>
      <formula>14.999</formula>
    </cfRule>
    <cfRule type="cellIs" dxfId="973" priority="998" operator="between">
      <formula>5</formula>
      <formula>9.999</formula>
    </cfRule>
    <cfRule type="cellIs" dxfId="972" priority="999" operator="between">
      <formula>0</formula>
      <formula>4.999</formula>
    </cfRule>
  </conditionalFormatting>
  <conditionalFormatting sqref="BP127">
    <cfRule type="cellIs" dxfId="971" priority="991" operator="greaterThan">
      <formula>3</formula>
    </cfRule>
    <cfRule type="cellIs" dxfId="970" priority="992" operator="lessThan">
      <formula>1</formula>
    </cfRule>
    <cfRule type="cellIs" dxfId="969" priority="993" operator="equal">
      <formula>3</formula>
    </cfRule>
    <cfRule type="cellIs" dxfId="968" priority="994" operator="equal">
      <formula>2</formula>
    </cfRule>
    <cfRule type="cellIs" dxfId="967" priority="995" operator="equal">
      <formula>#REF!</formula>
    </cfRule>
  </conditionalFormatting>
  <conditionalFormatting sqref="BO128">
    <cfRule type="cellIs" dxfId="966" priority="987" operator="between">
      <formula>15</formula>
      <formula>20</formula>
    </cfRule>
    <cfRule type="cellIs" dxfId="965" priority="988" operator="between">
      <formula>10</formula>
      <formula>14.999</formula>
    </cfRule>
    <cfRule type="cellIs" dxfId="964" priority="989" operator="between">
      <formula>5</formula>
      <formula>9.999</formula>
    </cfRule>
    <cfRule type="cellIs" dxfId="963" priority="990" operator="between">
      <formula>0</formula>
      <formula>4.999</formula>
    </cfRule>
  </conditionalFormatting>
  <conditionalFormatting sqref="BP128">
    <cfRule type="cellIs" dxfId="962" priority="982" operator="greaterThan">
      <formula>3</formula>
    </cfRule>
    <cfRule type="cellIs" dxfId="961" priority="983" operator="lessThan">
      <formula>1</formula>
    </cfRule>
    <cfRule type="cellIs" dxfId="960" priority="984" operator="equal">
      <formula>3</formula>
    </cfRule>
    <cfRule type="cellIs" dxfId="959" priority="985" operator="equal">
      <formula>2</formula>
    </cfRule>
    <cfRule type="cellIs" dxfId="958" priority="986" operator="equal">
      <formula>#REF!</formula>
    </cfRule>
  </conditionalFormatting>
  <conditionalFormatting sqref="BO130">
    <cfRule type="cellIs" dxfId="957" priority="978" operator="between">
      <formula>15</formula>
      <formula>20</formula>
    </cfRule>
    <cfRule type="cellIs" dxfId="956" priority="979" operator="between">
      <formula>10</formula>
      <formula>14.999</formula>
    </cfRule>
    <cfRule type="cellIs" dxfId="955" priority="980" operator="between">
      <formula>5</formula>
      <formula>9.999</formula>
    </cfRule>
    <cfRule type="cellIs" dxfId="954" priority="981" operator="between">
      <formula>0</formula>
      <formula>4.999</formula>
    </cfRule>
  </conditionalFormatting>
  <conditionalFormatting sqref="BP130">
    <cfRule type="cellIs" dxfId="953" priority="973" operator="greaterThan">
      <formula>3</formula>
    </cfRule>
    <cfRule type="cellIs" dxfId="952" priority="974" operator="lessThan">
      <formula>1</formula>
    </cfRule>
    <cfRule type="cellIs" dxfId="951" priority="975" operator="equal">
      <formula>3</formula>
    </cfRule>
    <cfRule type="cellIs" dxfId="950" priority="976" operator="equal">
      <formula>2</formula>
    </cfRule>
    <cfRule type="cellIs" dxfId="949" priority="977" operator="equal">
      <formula>#REF!</formula>
    </cfRule>
  </conditionalFormatting>
  <conditionalFormatting sqref="BO131">
    <cfRule type="cellIs" dxfId="948" priority="969" operator="between">
      <formula>15</formula>
      <formula>20</formula>
    </cfRule>
    <cfRule type="cellIs" dxfId="947" priority="970" operator="between">
      <formula>10</formula>
      <formula>14.999</formula>
    </cfRule>
    <cfRule type="cellIs" dxfId="946" priority="971" operator="between">
      <formula>5</formula>
      <formula>9.999</formula>
    </cfRule>
    <cfRule type="cellIs" dxfId="945" priority="972" operator="between">
      <formula>0</formula>
      <formula>4.999</formula>
    </cfRule>
  </conditionalFormatting>
  <conditionalFormatting sqref="BP131">
    <cfRule type="cellIs" dxfId="944" priority="964" operator="greaterThan">
      <formula>3</formula>
    </cfRule>
    <cfRule type="cellIs" dxfId="943" priority="965" operator="lessThan">
      <formula>1</formula>
    </cfRule>
    <cfRule type="cellIs" dxfId="942" priority="966" operator="equal">
      <formula>3</formula>
    </cfRule>
    <cfRule type="cellIs" dxfId="941" priority="967" operator="equal">
      <formula>2</formula>
    </cfRule>
    <cfRule type="cellIs" dxfId="940" priority="968" operator="equal">
      <formula>#REF!</formula>
    </cfRule>
  </conditionalFormatting>
  <conditionalFormatting sqref="BO132">
    <cfRule type="cellIs" dxfId="939" priority="960" operator="between">
      <formula>15</formula>
      <formula>20</formula>
    </cfRule>
    <cfRule type="cellIs" dxfId="938" priority="961" operator="between">
      <formula>10</formula>
      <formula>14.999</formula>
    </cfRule>
    <cfRule type="cellIs" dxfId="937" priority="962" operator="between">
      <formula>5</formula>
      <formula>9.999</formula>
    </cfRule>
    <cfRule type="cellIs" dxfId="936" priority="963" operator="between">
      <formula>0</formula>
      <formula>4.999</formula>
    </cfRule>
  </conditionalFormatting>
  <conditionalFormatting sqref="BP132">
    <cfRule type="cellIs" dxfId="935" priority="955" operator="greaterThan">
      <formula>3</formula>
    </cfRule>
    <cfRule type="cellIs" dxfId="934" priority="956" operator="lessThan">
      <formula>1</formula>
    </cfRule>
    <cfRule type="cellIs" dxfId="933" priority="957" operator="equal">
      <formula>3</formula>
    </cfRule>
    <cfRule type="cellIs" dxfId="932" priority="958" operator="equal">
      <formula>2</formula>
    </cfRule>
    <cfRule type="cellIs" dxfId="931" priority="959" operator="equal">
      <formula>#REF!</formula>
    </cfRule>
  </conditionalFormatting>
  <conditionalFormatting sqref="BO133">
    <cfRule type="cellIs" dxfId="930" priority="951" operator="between">
      <formula>15</formula>
      <formula>20</formula>
    </cfRule>
    <cfRule type="cellIs" dxfId="929" priority="952" operator="between">
      <formula>10</formula>
      <formula>14.999</formula>
    </cfRule>
    <cfRule type="cellIs" dxfId="928" priority="953" operator="between">
      <formula>5</formula>
      <formula>9.999</formula>
    </cfRule>
    <cfRule type="cellIs" dxfId="927" priority="954" operator="between">
      <formula>0</formula>
      <formula>4.999</formula>
    </cfRule>
  </conditionalFormatting>
  <conditionalFormatting sqref="BP133">
    <cfRule type="cellIs" dxfId="926" priority="946" operator="greaterThan">
      <formula>3</formula>
    </cfRule>
    <cfRule type="cellIs" dxfId="925" priority="947" operator="lessThan">
      <formula>1</formula>
    </cfRule>
    <cfRule type="cellIs" dxfId="924" priority="948" operator="equal">
      <formula>3</formula>
    </cfRule>
    <cfRule type="cellIs" dxfId="923" priority="949" operator="equal">
      <formula>2</formula>
    </cfRule>
    <cfRule type="cellIs" dxfId="922" priority="950" operator="equal">
      <formula>#REF!</formula>
    </cfRule>
  </conditionalFormatting>
  <conditionalFormatting sqref="BO143">
    <cfRule type="cellIs" dxfId="921" priority="942" operator="between">
      <formula>15</formula>
      <formula>20</formula>
    </cfRule>
    <cfRule type="cellIs" dxfId="920" priority="943" operator="between">
      <formula>10</formula>
      <formula>14.999</formula>
    </cfRule>
    <cfRule type="cellIs" dxfId="919" priority="944" operator="between">
      <formula>5</formula>
      <formula>9.999</formula>
    </cfRule>
    <cfRule type="cellIs" dxfId="918" priority="945" operator="between">
      <formula>0</formula>
      <formula>4.999</formula>
    </cfRule>
  </conditionalFormatting>
  <conditionalFormatting sqref="BP143">
    <cfRule type="cellIs" dxfId="917" priority="937" operator="greaterThan">
      <formula>3</formula>
    </cfRule>
    <cfRule type="cellIs" dxfId="916" priority="938" operator="lessThan">
      <formula>1</formula>
    </cfRule>
    <cfRule type="cellIs" dxfId="915" priority="939" operator="equal">
      <formula>3</formula>
    </cfRule>
    <cfRule type="cellIs" dxfId="914" priority="940" operator="equal">
      <formula>2</formula>
    </cfRule>
    <cfRule type="cellIs" dxfId="913" priority="941" operator="equal">
      <formula>#REF!</formula>
    </cfRule>
  </conditionalFormatting>
  <conditionalFormatting sqref="BO144">
    <cfRule type="cellIs" dxfId="912" priority="933" operator="between">
      <formula>15</formula>
      <formula>20</formula>
    </cfRule>
    <cfRule type="cellIs" dxfId="911" priority="934" operator="between">
      <formula>10</formula>
      <formula>14.999</formula>
    </cfRule>
    <cfRule type="cellIs" dxfId="910" priority="935" operator="between">
      <formula>5</formula>
      <formula>9.999</formula>
    </cfRule>
    <cfRule type="cellIs" dxfId="909" priority="936" operator="between">
      <formula>0</formula>
      <formula>4.999</formula>
    </cfRule>
  </conditionalFormatting>
  <conditionalFormatting sqref="BP144">
    <cfRule type="cellIs" dxfId="908" priority="928" operator="greaterThan">
      <formula>3</formula>
    </cfRule>
    <cfRule type="cellIs" dxfId="907" priority="929" operator="lessThan">
      <formula>1</formula>
    </cfRule>
    <cfRule type="cellIs" dxfId="906" priority="930" operator="equal">
      <formula>3</formula>
    </cfRule>
    <cfRule type="cellIs" dxfId="905" priority="931" operator="equal">
      <formula>2</formula>
    </cfRule>
    <cfRule type="cellIs" dxfId="904" priority="932" operator="equal">
      <formula>#REF!</formula>
    </cfRule>
  </conditionalFormatting>
  <conditionalFormatting sqref="BO145">
    <cfRule type="cellIs" dxfId="903" priority="924" operator="between">
      <formula>15</formula>
      <formula>20</formula>
    </cfRule>
    <cfRule type="cellIs" dxfId="902" priority="925" operator="between">
      <formula>10</formula>
      <formula>14.999</formula>
    </cfRule>
    <cfRule type="cellIs" dxfId="901" priority="926" operator="between">
      <formula>5</formula>
      <formula>9.999</formula>
    </cfRule>
    <cfRule type="cellIs" dxfId="900" priority="927" operator="between">
      <formula>0</formula>
      <formula>4.999</formula>
    </cfRule>
  </conditionalFormatting>
  <conditionalFormatting sqref="BP145">
    <cfRule type="cellIs" dxfId="899" priority="919" operator="greaterThan">
      <formula>3</formula>
    </cfRule>
    <cfRule type="cellIs" dxfId="898" priority="920" operator="lessThan">
      <formula>1</formula>
    </cfRule>
    <cfRule type="cellIs" dxfId="897" priority="921" operator="equal">
      <formula>3</formula>
    </cfRule>
    <cfRule type="cellIs" dxfId="896" priority="922" operator="equal">
      <formula>2</formula>
    </cfRule>
    <cfRule type="cellIs" dxfId="895" priority="923" operator="equal">
      <formula>#REF!</formula>
    </cfRule>
  </conditionalFormatting>
  <conditionalFormatting sqref="BO146">
    <cfRule type="cellIs" dxfId="894" priority="915" operator="between">
      <formula>15</formula>
      <formula>20</formula>
    </cfRule>
    <cfRule type="cellIs" dxfId="893" priority="916" operator="between">
      <formula>10</formula>
      <formula>14.999</formula>
    </cfRule>
    <cfRule type="cellIs" dxfId="892" priority="917" operator="between">
      <formula>5</formula>
      <formula>9.999</formula>
    </cfRule>
    <cfRule type="cellIs" dxfId="891" priority="918" operator="between">
      <formula>0</formula>
      <formula>4.999</formula>
    </cfRule>
  </conditionalFormatting>
  <conditionalFormatting sqref="BP146">
    <cfRule type="cellIs" dxfId="890" priority="910" operator="greaterThan">
      <formula>3</formula>
    </cfRule>
    <cfRule type="cellIs" dxfId="889" priority="911" operator="lessThan">
      <formula>1</formula>
    </cfRule>
    <cfRule type="cellIs" dxfId="888" priority="912" operator="equal">
      <formula>3</formula>
    </cfRule>
    <cfRule type="cellIs" dxfId="887" priority="913" operator="equal">
      <formula>2</formula>
    </cfRule>
    <cfRule type="cellIs" dxfId="886" priority="914" operator="equal">
      <formula>#REF!</formula>
    </cfRule>
  </conditionalFormatting>
  <conditionalFormatting sqref="BO148">
    <cfRule type="cellIs" dxfId="885" priority="906" operator="between">
      <formula>15</formula>
      <formula>20</formula>
    </cfRule>
    <cfRule type="cellIs" dxfId="884" priority="907" operator="between">
      <formula>10</formula>
      <formula>14.999</formula>
    </cfRule>
    <cfRule type="cellIs" dxfId="883" priority="908" operator="between">
      <formula>5</formula>
      <formula>9.999</formula>
    </cfRule>
    <cfRule type="cellIs" dxfId="882" priority="909" operator="between">
      <formula>0</formula>
      <formula>4.999</formula>
    </cfRule>
  </conditionalFormatting>
  <conditionalFormatting sqref="BP148">
    <cfRule type="cellIs" dxfId="881" priority="901" operator="greaterThan">
      <formula>3</formula>
    </cfRule>
    <cfRule type="cellIs" dxfId="880" priority="902" operator="lessThan">
      <formula>1</formula>
    </cfRule>
    <cfRule type="cellIs" dxfId="879" priority="903" operator="equal">
      <formula>3</formula>
    </cfRule>
    <cfRule type="cellIs" dxfId="878" priority="904" operator="equal">
      <formula>2</formula>
    </cfRule>
    <cfRule type="cellIs" dxfId="877" priority="905" operator="equal">
      <formula>#REF!</formula>
    </cfRule>
  </conditionalFormatting>
  <conditionalFormatting sqref="BO149">
    <cfRule type="cellIs" dxfId="876" priority="897" operator="between">
      <formula>15</formula>
      <formula>20</formula>
    </cfRule>
    <cfRule type="cellIs" dxfId="875" priority="898" operator="between">
      <formula>10</formula>
      <formula>14.999</formula>
    </cfRule>
    <cfRule type="cellIs" dxfId="874" priority="899" operator="between">
      <formula>5</formula>
      <formula>9.999</formula>
    </cfRule>
    <cfRule type="cellIs" dxfId="873" priority="900" operator="between">
      <formula>0</formula>
      <formula>4.999</formula>
    </cfRule>
  </conditionalFormatting>
  <conditionalFormatting sqref="BP149">
    <cfRule type="cellIs" dxfId="872" priority="892" operator="greaterThan">
      <formula>3</formula>
    </cfRule>
    <cfRule type="cellIs" dxfId="871" priority="893" operator="lessThan">
      <formula>1</formula>
    </cfRule>
    <cfRule type="cellIs" dxfId="870" priority="894" operator="equal">
      <formula>3</formula>
    </cfRule>
    <cfRule type="cellIs" dxfId="869" priority="895" operator="equal">
      <formula>2</formula>
    </cfRule>
    <cfRule type="cellIs" dxfId="868" priority="896" operator="equal">
      <formula>#REF!</formula>
    </cfRule>
  </conditionalFormatting>
  <conditionalFormatting sqref="BO150">
    <cfRule type="cellIs" dxfId="867" priority="888" operator="between">
      <formula>15</formula>
      <formula>20</formula>
    </cfRule>
    <cfRule type="cellIs" dxfId="866" priority="889" operator="between">
      <formula>10</formula>
      <formula>14.999</formula>
    </cfRule>
    <cfRule type="cellIs" dxfId="865" priority="890" operator="between">
      <formula>5</formula>
      <formula>9.999</formula>
    </cfRule>
    <cfRule type="cellIs" dxfId="864" priority="891" operator="between">
      <formula>0</formula>
      <formula>4.999</formula>
    </cfRule>
  </conditionalFormatting>
  <conditionalFormatting sqref="BP150">
    <cfRule type="cellIs" dxfId="863" priority="883" operator="greaterThan">
      <formula>3</formula>
    </cfRule>
    <cfRule type="cellIs" dxfId="862" priority="884" operator="lessThan">
      <formula>1</formula>
    </cfRule>
    <cfRule type="cellIs" dxfId="861" priority="885" operator="equal">
      <formula>3</formula>
    </cfRule>
    <cfRule type="cellIs" dxfId="860" priority="886" operator="equal">
      <formula>2</formula>
    </cfRule>
    <cfRule type="cellIs" dxfId="859" priority="887" operator="equal">
      <formula>#REF!</formula>
    </cfRule>
  </conditionalFormatting>
  <conditionalFormatting sqref="BO151">
    <cfRule type="cellIs" dxfId="858" priority="879" operator="between">
      <formula>15</formula>
      <formula>20</formula>
    </cfRule>
    <cfRule type="cellIs" dxfId="857" priority="880" operator="between">
      <formula>10</formula>
      <formula>14.999</formula>
    </cfRule>
    <cfRule type="cellIs" dxfId="856" priority="881" operator="between">
      <formula>5</formula>
      <formula>9.999</formula>
    </cfRule>
    <cfRule type="cellIs" dxfId="855" priority="882" operator="between">
      <formula>0</formula>
      <formula>4.999</formula>
    </cfRule>
  </conditionalFormatting>
  <conditionalFormatting sqref="BP151">
    <cfRule type="cellIs" dxfId="854" priority="874" operator="greaterThan">
      <formula>3</formula>
    </cfRule>
    <cfRule type="cellIs" dxfId="853" priority="875" operator="lessThan">
      <formula>1</formula>
    </cfRule>
    <cfRule type="cellIs" dxfId="852" priority="876" operator="equal">
      <formula>3</formula>
    </cfRule>
    <cfRule type="cellIs" dxfId="851" priority="877" operator="equal">
      <formula>2</formula>
    </cfRule>
    <cfRule type="cellIs" dxfId="850" priority="878" operator="equal">
      <formula>#REF!</formula>
    </cfRule>
  </conditionalFormatting>
  <conditionalFormatting sqref="BO153">
    <cfRule type="cellIs" dxfId="849" priority="870" operator="between">
      <formula>15</formula>
      <formula>20</formula>
    </cfRule>
    <cfRule type="cellIs" dxfId="848" priority="871" operator="between">
      <formula>10</formula>
      <formula>14.999</formula>
    </cfRule>
    <cfRule type="cellIs" dxfId="847" priority="872" operator="between">
      <formula>5</formula>
      <formula>9.999</formula>
    </cfRule>
    <cfRule type="cellIs" dxfId="846" priority="873" operator="between">
      <formula>0</formula>
      <formula>4.999</formula>
    </cfRule>
  </conditionalFormatting>
  <conditionalFormatting sqref="BP153">
    <cfRule type="cellIs" dxfId="845" priority="865" operator="greaterThan">
      <formula>3</formula>
    </cfRule>
    <cfRule type="cellIs" dxfId="844" priority="866" operator="lessThan">
      <formula>1</formula>
    </cfRule>
    <cfRule type="cellIs" dxfId="843" priority="867" operator="equal">
      <formula>3</formula>
    </cfRule>
    <cfRule type="cellIs" dxfId="842" priority="868" operator="equal">
      <formula>2</formula>
    </cfRule>
    <cfRule type="cellIs" dxfId="841" priority="869" operator="equal">
      <formula>#REF!</formula>
    </cfRule>
  </conditionalFormatting>
  <conditionalFormatting sqref="BO154">
    <cfRule type="cellIs" dxfId="840" priority="861" operator="between">
      <formula>15</formula>
      <formula>20</formula>
    </cfRule>
    <cfRule type="cellIs" dxfId="839" priority="862" operator="between">
      <formula>10</formula>
      <formula>14.999</formula>
    </cfRule>
    <cfRule type="cellIs" dxfId="838" priority="863" operator="between">
      <formula>5</formula>
      <formula>9.999</formula>
    </cfRule>
    <cfRule type="cellIs" dxfId="837" priority="864" operator="between">
      <formula>0</formula>
      <formula>4.999</formula>
    </cfRule>
  </conditionalFormatting>
  <conditionalFormatting sqref="BP154">
    <cfRule type="cellIs" dxfId="836" priority="856" operator="greaterThan">
      <formula>3</formula>
    </cfRule>
    <cfRule type="cellIs" dxfId="835" priority="857" operator="lessThan">
      <formula>1</formula>
    </cfRule>
    <cfRule type="cellIs" dxfId="834" priority="858" operator="equal">
      <formula>3</formula>
    </cfRule>
    <cfRule type="cellIs" dxfId="833" priority="859" operator="equal">
      <formula>2</formula>
    </cfRule>
    <cfRule type="cellIs" dxfId="832" priority="860" operator="equal">
      <formula>#REF!</formula>
    </cfRule>
  </conditionalFormatting>
  <conditionalFormatting sqref="BO155">
    <cfRule type="cellIs" dxfId="831" priority="852" operator="between">
      <formula>15</formula>
      <formula>20</formula>
    </cfRule>
    <cfRule type="cellIs" dxfId="830" priority="853" operator="between">
      <formula>10</formula>
      <formula>14.999</formula>
    </cfRule>
    <cfRule type="cellIs" dxfId="829" priority="854" operator="between">
      <formula>5</formula>
      <formula>9.999</formula>
    </cfRule>
    <cfRule type="cellIs" dxfId="828" priority="855" operator="between">
      <formula>0</formula>
      <formula>4.999</formula>
    </cfRule>
  </conditionalFormatting>
  <conditionalFormatting sqref="BP155">
    <cfRule type="cellIs" dxfId="827" priority="847" operator="greaterThan">
      <formula>3</formula>
    </cfRule>
    <cfRule type="cellIs" dxfId="826" priority="848" operator="lessThan">
      <formula>1</formula>
    </cfRule>
    <cfRule type="cellIs" dxfId="825" priority="849" operator="equal">
      <formula>3</formula>
    </cfRule>
    <cfRule type="cellIs" dxfId="824" priority="850" operator="equal">
      <formula>2</formula>
    </cfRule>
    <cfRule type="cellIs" dxfId="823" priority="851" operator="equal">
      <formula>#REF!</formula>
    </cfRule>
  </conditionalFormatting>
  <conditionalFormatting sqref="BO156">
    <cfRule type="cellIs" dxfId="822" priority="843" operator="between">
      <formula>15</formula>
      <formula>20</formula>
    </cfRule>
    <cfRule type="cellIs" dxfId="821" priority="844" operator="between">
      <formula>10</formula>
      <formula>14.999</formula>
    </cfRule>
    <cfRule type="cellIs" dxfId="820" priority="845" operator="between">
      <formula>5</formula>
      <formula>9.999</formula>
    </cfRule>
    <cfRule type="cellIs" dxfId="819" priority="846" operator="between">
      <formula>0</formula>
      <formula>4.999</formula>
    </cfRule>
  </conditionalFormatting>
  <conditionalFormatting sqref="BP156">
    <cfRule type="cellIs" dxfId="818" priority="838" operator="greaterThan">
      <formula>3</formula>
    </cfRule>
    <cfRule type="cellIs" dxfId="817" priority="839" operator="lessThan">
      <formula>1</formula>
    </cfRule>
    <cfRule type="cellIs" dxfId="816" priority="840" operator="equal">
      <formula>3</formula>
    </cfRule>
    <cfRule type="cellIs" dxfId="815" priority="841" operator="equal">
      <formula>2</formula>
    </cfRule>
    <cfRule type="cellIs" dxfId="814" priority="842" operator="equal">
      <formula>#REF!</formula>
    </cfRule>
  </conditionalFormatting>
  <conditionalFormatting sqref="H93">
    <cfRule type="cellIs" dxfId="813" priority="834" operator="between">
      <formula>15</formula>
      <formula>20</formula>
    </cfRule>
    <cfRule type="cellIs" dxfId="812" priority="835" operator="between">
      <formula>10</formula>
      <formula>14.999</formula>
    </cfRule>
    <cfRule type="cellIs" dxfId="811" priority="836" operator="between">
      <formula>5</formula>
      <formula>9.999</formula>
    </cfRule>
    <cfRule type="cellIs" dxfId="810" priority="837" operator="between">
      <formula>0.001</formula>
      <formula>4.999</formula>
    </cfRule>
  </conditionalFormatting>
  <conditionalFormatting sqref="AP97:AP100">
    <cfRule type="cellIs" dxfId="809" priority="830" operator="between">
      <formula>15</formula>
      <formula>20</formula>
    </cfRule>
    <cfRule type="cellIs" dxfId="808" priority="831" operator="between">
      <formula>10</formula>
      <formula>14.999</formula>
    </cfRule>
    <cfRule type="cellIs" dxfId="807" priority="832" operator="between">
      <formula>5</formula>
      <formula>9.999</formula>
    </cfRule>
    <cfRule type="cellIs" dxfId="806" priority="833" operator="between">
      <formula>0</formula>
      <formula>4.999</formula>
    </cfRule>
  </conditionalFormatting>
  <conditionalFormatting sqref="AK97:AN97">
    <cfRule type="containsText" dxfId="805" priority="826" operator="containsText" text="ggggggggggggggg">
      <formula>NOT(ISERROR(SEARCH("ggggggggggggggg",AK97)))</formula>
    </cfRule>
    <cfRule type="containsText" dxfId="804" priority="827" operator="containsText" text="gggggggggg">
      <formula>NOT(ISERROR(SEARCH("gggggggggg",AK97)))</formula>
    </cfRule>
    <cfRule type="containsText" dxfId="803" priority="828" operator="containsText" text="ggggg">
      <formula>NOT(ISERROR(SEARCH("ggggg",AK97)))</formula>
    </cfRule>
    <cfRule type="containsText" dxfId="802" priority="829" operator="containsText" text="g">
      <formula>NOT(ISERROR(SEARCH("g",AK97)))</formula>
    </cfRule>
  </conditionalFormatting>
  <conditionalFormatting sqref="AK98:AN98">
    <cfRule type="containsText" dxfId="801" priority="822" operator="containsText" text="ggggggggggggggg">
      <formula>NOT(ISERROR(SEARCH("ggggggggggggggg",AK98)))</formula>
    </cfRule>
    <cfRule type="containsText" dxfId="800" priority="823" operator="containsText" text="gggggggggg">
      <formula>NOT(ISERROR(SEARCH("gggggggggg",AK98)))</formula>
    </cfRule>
    <cfRule type="containsText" dxfId="799" priority="824" operator="containsText" text="ggggg">
      <formula>NOT(ISERROR(SEARCH("ggggg",AK98)))</formula>
    </cfRule>
    <cfRule type="containsText" dxfId="798" priority="825" operator="containsText" text="g">
      <formula>NOT(ISERROR(SEARCH("g",AK98)))</formula>
    </cfRule>
  </conditionalFormatting>
  <conditionalFormatting sqref="AK99:AN99">
    <cfRule type="containsText" dxfId="797" priority="818" operator="containsText" text="ggggggggggggggg">
      <formula>NOT(ISERROR(SEARCH("ggggggggggggggg",AK99)))</formula>
    </cfRule>
    <cfRule type="containsText" dxfId="796" priority="819" operator="containsText" text="gggggggggg">
      <formula>NOT(ISERROR(SEARCH("gggggggggg",AK99)))</formula>
    </cfRule>
    <cfRule type="containsText" dxfId="795" priority="820" operator="containsText" text="ggggg">
      <formula>NOT(ISERROR(SEARCH("ggggg",AK99)))</formula>
    </cfRule>
    <cfRule type="containsText" dxfId="794" priority="821" operator="containsText" text="g">
      <formula>NOT(ISERROR(SEARCH("g",AK99)))</formula>
    </cfRule>
  </conditionalFormatting>
  <conditionalFormatting sqref="AK100:AN100">
    <cfRule type="containsText" dxfId="793" priority="814" operator="containsText" text="ggggggggggggggg">
      <formula>NOT(ISERROR(SEARCH("ggggggggggggggg",AK100)))</formula>
    </cfRule>
    <cfRule type="containsText" dxfId="792" priority="815" operator="containsText" text="gggggggggg">
      <formula>NOT(ISERROR(SEARCH("gggggggggg",AK100)))</formula>
    </cfRule>
    <cfRule type="containsText" dxfId="791" priority="816" operator="containsText" text="ggggg">
      <formula>NOT(ISERROR(SEARCH("ggggg",AK100)))</formula>
    </cfRule>
    <cfRule type="containsText" dxfId="790" priority="817" operator="containsText" text="g">
      <formula>NOT(ISERROR(SEARCH("g",AK100)))</formula>
    </cfRule>
  </conditionalFormatting>
  <conditionalFormatting sqref="AP102:AP105">
    <cfRule type="cellIs" dxfId="789" priority="810" operator="between">
      <formula>15</formula>
      <formula>20</formula>
    </cfRule>
    <cfRule type="cellIs" dxfId="788" priority="811" operator="between">
      <formula>10</formula>
      <formula>14.999</formula>
    </cfRule>
    <cfRule type="cellIs" dxfId="787" priority="812" operator="between">
      <formula>5</formula>
      <formula>9.999</formula>
    </cfRule>
    <cfRule type="cellIs" dxfId="786" priority="813" operator="between">
      <formula>0</formula>
      <formula>4.999</formula>
    </cfRule>
  </conditionalFormatting>
  <conditionalFormatting sqref="AP107:AP110">
    <cfRule type="cellIs" dxfId="785" priority="806" operator="between">
      <formula>15</formula>
      <formula>20</formula>
    </cfRule>
    <cfRule type="cellIs" dxfId="784" priority="807" operator="between">
      <formula>10</formula>
      <formula>14.999</formula>
    </cfRule>
    <cfRule type="cellIs" dxfId="783" priority="808" operator="between">
      <formula>5</formula>
      <formula>9.999</formula>
    </cfRule>
    <cfRule type="cellIs" dxfId="782" priority="809" operator="between">
      <formula>0</formula>
      <formula>4.999</formula>
    </cfRule>
  </conditionalFormatting>
  <conditionalFormatting sqref="AK124:AN124 AK129:AN129 AK134:AN134">
    <cfRule type="containsText" dxfId="781" priority="802" operator="containsText" text="ggggggggggggggg">
      <formula>NOT(ISERROR(SEARCH("ggggggggggggggg",AK124)))</formula>
    </cfRule>
    <cfRule type="containsText" dxfId="780" priority="803" operator="containsText" text="gggggggggg">
      <formula>NOT(ISERROR(SEARCH("gggggggggg",AK124)))</formula>
    </cfRule>
    <cfRule type="containsText" dxfId="779" priority="804" operator="containsText" text="ggggg">
      <formula>NOT(ISERROR(SEARCH("ggggg",AK124)))</formula>
    </cfRule>
    <cfRule type="containsText" dxfId="778" priority="805" operator="containsText" text="g">
      <formula>NOT(ISERROR(SEARCH("g",AK124)))</formula>
    </cfRule>
  </conditionalFormatting>
  <conditionalFormatting sqref="AP124 AP129 AP134">
    <cfRule type="cellIs" dxfId="777" priority="798" operator="between">
      <formula>15</formula>
      <formula>20</formula>
    </cfRule>
    <cfRule type="cellIs" dxfId="776" priority="799" operator="between">
      <formula>10</formula>
      <formula>14.999</formula>
    </cfRule>
    <cfRule type="cellIs" dxfId="775" priority="800" operator="between">
      <formula>5</formula>
      <formula>9.999</formula>
    </cfRule>
    <cfRule type="cellIs" dxfId="774" priority="801" operator="between">
      <formula>0.001</formula>
      <formula>4.999</formula>
    </cfRule>
  </conditionalFormatting>
  <conditionalFormatting sqref="AP120:AP123">
    <cfRule type="cellIs" dxfId="773" priority="794" operator="between">
      <formula>15</formula>
      <formula>20</formula>
    </cfRule>
    <cfRule type="cellIs" dxfId="772" priority="795" operator="between">
      <formula>10</formula>
      <formula>14.999</formula>
    </cfRule>
    <cfRule type="cellIs" dxfId="771" priority="796" operator="between">
      <formula>5</formula>
      <formula>9.999</formula>
    </cfRule>
    <cfRule type="cellIs" dxfId="770" priority="797" operator="between">
      <formula>0</formula>
      <formula>4.999</formula>
    </cfRule>
  </conditionalFormatting>
  <conditionalFormatting sqref="AK147:AN147 AK152:AN152 AK157:AN157">
    <cfRule type="containsText" dxfId="769" priority="790" operator="containsText" text="ggggggggggggggg">
      <formula>NOT(ISERROR(SEARCH("ggggggggggggggg",AK147)))</formula>
    </cfRule>
    <cfRule type="containsText" dxfId="768" priority="791" operator="containsText" text="gggggggggg">
      <formula>NOT(ISERROR(SEARCH("gggggggggg",AK147)))</formula>
    </cfRule>
    <cfRule type="containsText" dxfId="767" priority="792" operator="containsText" text="ggggg">
      <formula>NOT(ISERROR(SEARCH("ggggg",AK147)))</formula>
    </cfRule>
    <cfRule type="containsText" dxfId="766" priority="793" operator="containsText" text="g">
      <formula>NOT(ISERROR(SEARCH("g",AK147)))</formula>
    </cfRule>
  </conditionalFormatting>
  <conditionalFormatting sqref="AP147 AP152 AP157">
    <cfRule type="cellIs" dxfId="765" priority="786" operator="between">
      <formula>15</formula>
      <formula>20</formula>
    </cfRule>
    <cfRule type="cellIs" dxfId="764" priority="787" operator="between">
      <formula>10</formula>
      <formula>14.999</formula>
    </cfRule>
    <cfRule type="cellIs" dxfId="763" priority="788" operator="between">
      <formula>5</formula>
      <formula>9.999</formula>
    </cfRule>
    <cfRule type="cellIs" dxfId="762" priority="789" operator="between">
      <formula>0.001</formula>
      <formula>4.999</formula>
    </cfRule>
  </conditionalFormatting>
  <conditionalFormatting sqref="J93">
    <cfRule type="containsBlanks" dxfId="761" priority="778">
      <formula>LEN(TRIM(J93))=0</formula>
    </cfRule>
    <cfRule type="beginsWith" dxfId="760" priority="779" operator="beginsWith" text="?">
      <formula>LEFT(J93,LEN("?"))="?"</formula>
    </cfRule>
    <cfRule type="cellIs" dxfId="759" priority="780" operator="equal">
      <formula>6</formula>
    </cfRule>
    <cfRule type="cellIs" dxfId="758" priority="781" operator="equal">
      <formula>5</formula>
    </cfRule>
    <cfRule type="cellIs" dxfId="757" priority="782" operator="equal">
      <formula>4</formula>
    </cfRule>
    <cfRule type="cellIs" dxfId="756" priority="783" operator="equal">
      <formula>3</formula>
    </cfRule>
    <cfRule type="cellIs" dxfId="755" priority="784" operator="equal">
      <formula>2</formula>
    </cfRule>
    <cfRule type="cellIs" dxfId="754" priority="785" operator="equal">
      <formula>1</formula>
    </cfRule>
  </conditionalFormatting>
  <conditionalFormatting sqref="AK102:AN102">
    <cfRule type="containsText" dxfId="753" priority="774" operator="containsText" text="ggggggggggggggg">
      <formula>NOT(ISERROR(SEARCH("ggggggggggggggg",AK102)))</formula>
    </cfRule>
    <cfRule type="containsText" dxfId="752" priority="775" operator="containsText" text="gggggggggg">
      <formula>NOT(ISERROR(SEARCH("gggggggggg",AK102)))</formula>
    </cfRule>
    <cfRule type="containsText" dxfId="751" priority="776" operator="containsText" text="ggggg">
      <formula>NOT(ISERROR(SEARCH("ggggg",AK102)))</formula>
    </cfRule>
    <cfRule type="containsText" dxfId="750" priority="777" operator="containsText" text="g">
      <formula>NOT(ISERROR(SEARCH("g",AK102)))</formula>
    </cfRule>
  </conditionalFormatting>
  <conditionalFormatting sqref="AK103:AN103">
    <cfRule type="containsText" dxfId="749" priority="770" operator="containsText" text="ggggggggggggggg">
      <formula>NOT(ISERROR(SEARCH("ggggggggggggggg",AK103)))</formula>
    </cfRule>
    <cfRule type="containsText" dxfId="748" priority="771" operator="containsText" text="gggggggggg">
      <formula>NOT(ISERROR(SEARCH("gggggggggg",AK103)))</formula>
    </cfRule>
    <cfRule type="containsText" dxfId="747" priority="772" operator="containsText" text="ggggg">
      <formula>NOT(ISERROR(SEARCH("ggggg",AK103)))</formula>
    </cfRule>
    <cfRule type="containsText" dxfId="746" priority="773" operator="containsText" text="g">
      <formula>NOT(ISERROR(SEARCH("g",AK103)))</formula>
    </cfRule>
  </conditionalFormatting>
  <conditionalFormatting sqref="AK104:AN104">
    <cfRule type="containsText" dxfId="745" priority="766" operator="containsText" text="ggggggggggggggg">
      <formula>NOT(ISERROR(SEARCH("ggggggggggggggg",AK104)))</formula>
    </cfRule>
    <cfRule type="containsText" dxfId="744" priority="767" operator="containsText" text="gggggggggg">
      <formula>NOT(ISERROR(SEARCH("gggggggggg",AK104)))</formula>
    </cfRule>
    <cfRule type="containsText" dxfId="743" priority="768" operator="containsText" text="ggggg">
      <formula>NOT(ISERROR(SEARCH("ggggg",AK104)))</formula>
    </cfRule>
    <cfRule type="containsText" dxfId="742" priority="769" operator="containsText" text="g">
      <formula>NOT(ISERROR(SEARCH("g",AK104)))</formula>
    </cfRule>
  </conditionalFormatting>
  <conditionalFormatting sqref="AK105:AN105">
    <cfRule type="containsText" dxfId="741" priority="762" operator="containsText" text="ggggggggggggggg">
      <formula>NOT(ISERROR(SEARCH("ggggggggggggggg",AK105)))</formula>
    </cfRule>
    <cfRule type="containsText" dxfId="740" priority="763" operator="containsText" text="gggggggggg">
      <formula>NOT(ISERROR(SEARCH("gggggggggg",AK105)))</formula>
    </cfRule>
    <cfRule type="containsText" dxfId="739" priority="764" operator="containsText" text="ggggg">
      <formula>NOT(ISERROR(SEARCH("ggggg",AK105)))</formula>
    </cfRule>
    <cfRule type="containsText" dxfId="738" priority="765" operator="containsText" text="g">
      <formula>NOT(ISERROR(SEARCH("g",AK105)))</formula>
    </cfRule>
  </conditionalFormatting>
  <conditionalFormatting sqref="AK107:AN110">
    <cfRule type="containsText" dxfId="737" priority="758" operator="containsText" text="ggggggggggggggg">
      <formula>NOT(ISERROR(SEARCH("ggggggggggggggg",AK107)))</formula>
    </cfRule>
    <cfRule type="containsText" dxfId="736" priority="759" operator="containsText" text="gggggggggg">
      <formula>NOT(ISERROR(SEARCH("gggggggggg",AK107)))</formula>
    </cfRule>
    <cfRule type="containsText" dxfId="735" priority="760" operator="containsText" text="ggggg">
      <formula>NOT(ISERROR(SEARCH("ggggg",AK107)))</formula>
    </cfRule>
    <cfRule type="containsText" dxfId="734" priority="761" operator="containsText" text="g">
      <formula>NOT(ISERROR(SEARCH("g",AK107)))</formula>
    </cfRule>
  </conditionalFormatting>
  <conditionalFormatting sqref="AV116 AV118:AV119">
    <cfRule type="cellIs" dxfId="733" priority="754" operator="between">
      <formula>15</formula>
      <formula>20</formula>
    </cfRule>
    <cfRule type="cellIs" dxfId="732" priority="755" operator="between">
      <formula>10</formula>
      <formula>14.999</formula>
    </cfRule>
    <cfRule type="cellIs" dxfId="731" priority="756" operator="between">
      <formula>5</formula>
      <formula>9.999</formula>
    </cfRule>
    <cfRule type="cellIs" dxfId="730" priority="757" operator="between">
      <formula>0.001</formula>
      <formula>4.999</formula>
    </cfRule>
  </conditionalFormatting>
  <conditionalFormatting sqref="AV116 AV118:AV119">
    <cfRule type="beginsWith" dxfId="729" priority="752" operator="beginsWith" text="?">
      <formula>LEFT(AV116,LEN("?"))="?"</formula>
    </cfRule>
    <cfRule type="beginsWith" dxfId="728" priority="753" operator="beginsWith" text="Néant">
      <formula>LEFT(AV116,LEN("Néant"))="Néant"</formula>
    </cfRule>
  </conditionalFormatting>
  <conditionalFormatting sqref="AV116 AV118:AV119">
    <cfRule type="cellIs" dxfId="727" priority="749" operator="equal">
      <formula>3</formula>
    </cfRule>
    <cfRule type="cellIs" dxfId="726" priority="750" operator="equal">
      <formula>2</formula>
    </cfRule>
    <cfRule type="cellIs" dxfId="725" priority="751" operator="equal">
      <formula>1</formula>
    </cfRule>
  </conditionalFormatting>
  <conditionalFormatting sqref="H116">
    <cfRule type="cellIs" dxfId="724" priority="745" operator="between">
      <formula>15</formula>
      <formula>20</formula>
    </cfRule>
    <cfRule type="cellIs" dxfId="723" priority="746" operator="between">
      <formula>10</formula>
      <formula>14.999</formula>
    </cfRule>
    <cfRule type="cellIs" dxfId="722" priority="747" operator="between">
      <formula>5</formula>
      <formula>9.999</formula>
    </cfRule>
    <cfRule type="cellIs" dxfId="721" priority="748" operator="between">
      <formula>0.001</formula>
      <formula>4.999</formula>
    </cfRule>
  </conditionalFormatting>
  <conditionalFormatting sqref="AK120:AN123">
    <cfRule type="containsText" dxfId="720" priority="741" operator="containsText" text="ggggggggggggggg">
      <formula>NOT(ISERROR(SEARCH("ggggggggggggggg",AK120)))</formula>
    </cfRule>
    <cfRule type="containsText" dxfId="719" priority="742" operator="containsText" text="gggggggggg">
      <formula>NOT(ISERROR(SEARCH("gggggggggg",AK120)))</formula>
    </cfRule>
    <cfRule type="containsText" dxfId="718" priority="743" operator="containsText" text="ggggg">
      <formula>NOT(ISERROR(SEARCH("ggggg",AK120)))</formula>
    </cfRule>
    <cfRule type="containsText" dxfId="717" priority="744" operator="containsText" text="g">
      <formula>NOT(ISERROR(SEARCH("g",AK120)))</formula>
    </cfRule>
  </conditionalFormatting>
  <conditionalFormatting sqref="AK125:AN128">
    <cfRule type="containsText" dxfId="716" priority="737" operator="containsText" text="ggggggggggggggg">
      <formula>NOT(ISERROR(SEARCH("ggggggggggggggg",AK125)))</formula>
    </cfRule>
    <cfRule type="containsText" dxfId="715" priority="738" operator="containsText" text="gggggggggg">
      <formula>NOT(ISERROR(SEARCH("gggggggggg",AK125)))</formula>
    </cfRule>
    <cfRule type="containsText" dxfId="714" priority="739" operator="containsText" text="ggggg">
      <formula>NOT(ISERROR(SEARCH("ggggg",AK125)))</formula>
    </cfRule>
    <cfRule type="containsText" dxfId="713" priority="740" operator="containsText" text="g">
      <formula>NOT(ISERROR(SEARCH("g",AK125)))</formula>
    </cfRule>
  </conditionalFormatting>
  <conditionalFormatting sqref="AK130:AN133">
    <cfRule type="containsText" dxfId="712" priority="733" operator="containsText" text="ggggggggggggggg">
      <formula>NOT(ISERROR(SEARCH("ggggggggggggggg",AK130)))</formula>
    </cfRule>
    <cfRule type="containsText" dxfId="711" priority="734" operator="containsText" text="gggggggggg">
      <formula>NOT(ISERROR(SEARCH("gggggggggg",AK130)))</formula>
    </cfRule>
    <cfRule type="containsText" dxfId="710" priority="735" operator="containsText" text="ggggg">
      <formula>NOT(ISERROR(SEARCH("ggggg",AK130)))</formula>
    </cfRule>
    <cfRule type="containsText" dxfId="709" priority="736" operator="containsText" text="g">
      <formula>NOT(ISERROR(SEARCH("g",AK130)))</formula>
    </cfRule>
  </conditionalFormatting>
  <conditionalFormatting sqref="AV139:AV142">
    <cfRule type="cellIs" dxfId="708" priority="729" operator="between">
      <formula>15</formula>
      <formula>20</formula>
    </cfRule>
    <cfRule type="cellIs" dxfId="707" priority="730" operator="between">
      <formula>10</formula>
      <formula>14.999</formula>
    </cfRule>
    <cfRule type="cellIs" dxfId="706" priority="731" operator="between">
      <formula>5</formula>
      <formula>9.999</formula>
    </cfRule>
    <cfRule type="cellIs" dxfId="705" priority="732" operator="between">
      <formula>0.001</formula>
      <formula>4.999</formula>
    </cfRule>
  </conditionalFormatting>
  <conditionalFormatting sqref="AV139:AV142">
    <cfRule type="beginsWith" dxfId="704" priority="728" operator="beginsWith" text="?">
      <formula>LEFT(AV139,LEN("?"))="?"</formula>
    </cfRule>
    <cfRule type="beginsWith" dxfId="703" priority="1192" operator="beginsWith" text="Néant">
      <formula>LEFT(AV139,LEN("Néant"))="Néant"</formula>
    </cfRule>
  </conditionalFormatting>
  <conditionalFormatting sqref="AV139:AV142">
    <cfRule type="cellIs" dxfId="702" priority="725" operator="equal">
      <formula>3</formula>
    </cfRule>
    <cfRule type="cellIs" dxfId="701" priority="726" operator="equal">
      <formula>2</formula>
    </cfRule>
    <cfRule type="cellIs" dxfId="700" priority="727" operator="equal">
      <formula>1</formula>
    </cfRule>
  </conditionalFormatting>
  <conditionalFormatting sqref="H139">
    <cfRule type="cellIs" dxfId="699" priority="721" operator="between">
      <formula>15</formula>
      <formula>20</formula>
    </cfRule>
    <cfRule type="cellIs" dxfId="698" priority="722" operator="between">
      <formula>10</formula>
      <formula>14.999</formula>
    </cfRule>
    <cfRule type="cellIs" dxfId="697" priority="723" operator="between">
      <formula>5</formula>
      <formula>9.999</formula>
    </cfRule>
    <cfRule type="cellIs" dxfId="696" priority="724" operator="between">
      <formula>0.001</formula>
      <formula>4.999</formula>
    </cfRule>
  </conditionalFormatting>
  <conditionalFormatting sqref="AK143:AN146">
    <cfRule type="containsText" dxfId="695" priority="717" operator="containsText" text="ggggggggggggggg">
      <formula>NOT(ISERROR(SEARCH("ggggggggggggggg",AK143)))</formula>
    </cfRule>
    <cfRule type="containsText" dxfId="694" priority="718" operator="containsText" text="gggggggggg">
      <formula>NOT(ISERROR(SEARCH("gggggggggg",AK143)))</formula>
    </cfRule>
    <cfRule type="containsText" dxfId="693" priority="719" operator="containsText" text="ggggg">
      <formula>NOT(ISERROR(SEARCH("ggggg",AK143)))</formula>
    </cfRule>
    <cfRule type="containsText" dxfId="692" priority="720" operator="containsText" text="g">
      <formula>NOT(ISERROR(SEARCH("g",AK143)))</formula>
    </cfRule>
  </conditionalFormatting>
  <conditionalFormatting sqref="AK148:AN151">
    <cfRule type="containsText" dxfId="691" priority="713" operator="containsText" text="ggggggggggggggg">
      <formula>NOT(ISERROR(SEARCH("ggggggggggggggg",AK148)))</formula>
    </cfRule>
    <cfRule type="containsText" dxfId="690" priority="714" operator="containsText" text="gggggggggg">
      <formula>NOT(ISERROR(SEARCH("gggggggggg",AK148)))</formula>
    </cfRule>
    <cfRule type="containsText" dxfId="689" priority="715" operator="containsText" text="ggggg">
      <formula>NOT(ISERROR(SEARCH("ggggg",AK148)))</formula>
    </cfRule>
    <cfRule type="containsText" dxfId="688" priority="716" operator="containsText" text="g">
      <formula>NOT(ISERROR(SEARCH("g",AK148)))</formula>
    </cfRule>
  </conditionalFormatting>
  <conditionalFormatting sqref="AK153:AN156">
    <cfRule type="containsText" dxfId="687" priority="709" operator="containsText" text="ggggggggggggggg">
      <formula>NOT(ISERROR(SEARCH("ggggggggggggggg",AK153)))</formula>
    </cfRule>
    <cfRule type="containsText" dxfId="686" priority="710" operator="containsText" text="gggggggggg">
      <formula>NOT(ISERROR(SEARCH("gggggggggg",AK153)))</formula>
    </cfRule>
    <cfRule type="containsText" dxfId="685" priority="711" operator="containsText" text="ggggg">
      <formula>NOT(ISERROR(SEARCH("ggggg",AK153)))</formula>
    </cfRule>
    <cfRule type="containsText" dxfId="684" priority="712" operator="containsText" text="g">
      <formula>NOT(ISERROR(SEARCH("g",AK153)))</formula>
    </cfRule>
  </conditionalFormatting>
  <conditionalFormatting sqref="BO137">
    <cfRule type="cellIs" dxfId="683" priority="705" operator="between">
      <formula>15</formula>
      <formula>20</formula>
    </cfRule>
    <cfRule type="cellIs" dxfId="682" priority="706" operator="between">
      <formula>10</formula>
      <formula>14.999</formula>
    </cfRule>
    <cfRule type="cellIs" dxfId="681" priority="707" operator="between">
      <formula>5</formula>
      <formula>9.999</formula>
    </cfRule>
    <cfRule type="cellIs" dxfId="680" priority="708" operator="between">
      <formula>0</formula>
      <formula>4.999</formula>
    </cfRule>
  </conditionalFormatting>
  <conditionalFormatting sqref="BP137">
    <cfRule type="cellIs" dxfId="679" priority="700" operator="greaterThan">
      <formula>3</formula>
    </cfRule>
    <cfRule type="cellIs" dxfId="678" priority="701" operator="lessThan">
      <formula>1</formula>
    </cfRule>
    <cfRule type="cellIs" dxfId="677" priority="702" operator="equal">
      <formula>3</formula>
    </cfRule>
    <cfRule type="cellIs" dxfId="676" priority="703" operator="equal">
      <formula>2</formula>
    </cfRule>
    <cfRule type="cellIs" dxfId="675" priority="704" operator="equal">
      <formula>#REF!</formula>
    </cfRule>
  </conditionalFormatting>
  <conditionalFormatting sqref="AK137:AN137">
    <cfRule type="containsText" dxfId="674" priority="696" operator="containsText" text="ggggggggggggggg">
      <formula>NOT(ISERROR(SEARCH("ggggggggggggggg",AK137)))</formula>
    </cfRule>
    <cfRule type="containsText" dxfId="673" priority="697" operator="containsText" text="gggggggggg">
      <formula>NOT(ISERROR(SEARCH("gggggggggg",AK137)))</formula>
    </cfRule>
    <cfRule type="containsText" dxfId="672" priority="698" operator="containsText" text="ggggg">
      <formula>NOT(ISERROR(SEARCH("ggggg",AK137)))</formula>
    </cfRule>
    <cfRule type="containsText" dxfId="671" priority="699" operator="containsText" text="g">
      <formula>NOT(ISERROR(SEARCH("g",AK137)))</formula>
    </cfRule>
  </conditionalFormatting>
  <conditionalFormatting sqref="AP137">
    <cfRule type="cellIs" dxfId="670" priority="692" operator="between">
      <formula>15</formula>
      <formula>20</formula>
    </cfRule>
    <cfRule type="cellIs" dxfId="669" priority="693" operator="between">
      <formula>10</formula>
      <formula>14.999</formula>
    </cfRule>
    <cfRule type="cellIs" dxfId="668" priority="694" operator="between">
      <formula>5</formula>
      <formula>9.999</formula>
    </cfRule>
    <cfRule type="cellIs" dxfId="667" priority="695" operator="between">
      <formula>0.001</formula>
      <formula>4.999</formula>
    </cfRule>
  </conditionalFormatting>
  <conditionalFormatting sqref="J116">
    <cfRule type="containsBlanks" dxfId="666" priority="684">
      <formula>LEN(TRIM(J116))=0</formula>
    </cfRule>
    <cfRule type="beginsWith" dxfId="665" priority="685" operator="beginsWith" text="?">
      <formula>LEFT(J116,LEN("?"))="?"</formula>
    </cfRule>
    <cfRule type="cellIs" dxfId="664" priority="686" operator="equal">
      <formula>6</formula>
    </cfRule>
    <cfRule type="cellIs" dxfId="663" priority="687" operator="equal">
      <formula>5</formula>
    </cfRule>
    <cfRule type="cellIs" dxfId="662" priority="688" operator="equal">
      <formula>4</formula>
    </cfRule>
    <cfRule type="cellIs" dxfId="661" priority="689" operator="equal">
      <formula>3</formula>
    </cfRule>
    <cfRule type="cellIs" dxfId="660" priority="690" operator="equal">
      <formula>2</formula>
    </cfRule>
    <cfRule type="cellIs" dxfId="659" priority="691" operator="equal">
      <formula>1</formula>
    </cfRule>
  </conditionalFormatting>
  <conditionalFormatting sqref="K139">
    <cfRule type="containsBlanks" dxfId="658" priority="682">
      <formula>LEN(TRIM(K139))=0</formula>
    </cfRule>
    <cfRule type="beginsWith" dxfId="657" priority="683" operator="beginsWith" text="?">
      <formula>LEFT(K139,LEN("?"))="?"</formula>
    </cfRule>
  </conditionalFormatting>
  <conditionalFormatting sqref="J139">
    <cfRule type="containsBlanks" dxfId="656" priority="674">
      <formula>LEN(TRIM(J139))=0</formula>
    </cfRule>
    <cfRule type="beginsWith" dxfId="655" priority="675" operator="beginsWith" text="?">
      <formula>LEFT(J139,LEN("?"))="?"</formula>
    </cfRule>
    <cfRule type="cellIs" dxfId="654" priority="676" operator="equal">
      <formula>6</formula>
    </cfRule>
    <cfRule type="cellIs" dxfId="653" priority="677" operator="equal">
      <formula>5</formula>
    </cfRule>
    <cfRule type="cellIs" dxfId="652" priority="678" operator="equal">
      <formula>4</formula>
    </cfRule>
    <cfRule type="cellIs" dxfId="651" priority="679" operator="equal">
      <formula>3</formula>
    </cfRule>
    <cfRule type="cellIs" dxfId="650" priority="680" operator="equal">
      <formula>2</formula>
    </cfRule>
    <cfRule type="cellIs" dxfId="649" priority="681" operator="equal">
      <formula>1</formula>
    </cfRule>
  </conditionalFormatting>
  <conditionalFormatting sqref="AP125:AP128">
    <cfRule type="cellIs" dxfId="648" priority="670" operator="between">
      <formula>15</formula>
      <formula>20</formula>
    </cfRule>
    <cfRule type="cellIs" dxfId="647" priority="671" operator="between">
      <formula>10</formula>
      <formula>14.999</formula>
    </cfRule>
    <cfRule type="cellIs" dxfId="646" priority="672" operator="between">
      <formula>5</formula>
      <formula>9.999</formula>
    </cfRule>
    <cfRule type="cellIs" dxfId="645" priority="673" operator="between">
      <formula>0</formula>
      <formula>4.999</formula>
    </cfRule>
  </conditionalFormatting>
  <conditionalFormatting sqref="AP130:AP133">
    <cfRule type="cellIs" dxfId="644" priority="666" operator="between">
      <formula>15</formula>
      <formula>20</formula>
    </cfRule>
    <cfRule type="cellIs" dxfId="643" priority="667" operator="between">
      <formula>10</formula>
      <formula>14.999</formula>
    </cfRule>
    <cfRule type="cellIs" dxfId="642" priority="668" operator="between">
      <formula>5</formula>
      <formula>9.999</formula>
    </cfRule>
    <cfRule type="cellIs" dxfId="641" priority="669" operator="between">
      <formula>0</formula>
      <formula>4.999</formula>
    </cfRule>
  </conditionalFormatting>
  <conditionalFormatting sqref="AP143:AP146">
    <cfRule type="cellIs" dxfId="640" priority="662" operator="between">
      <formula>15</formula>
      <formula>20</formula>
    </cfRule>
    <cfRule type="cellIs" dxfId="639" priority="663" operator="between">
      <formula>10</formula>
      <formula>14.999</formula>
    </cfRule>
    <cfRule type="cellIs" dxfId="638" priority="664" operator="between">
      <formula>5</formula>
      <formula>9.999</formula>
    </cfRule>
    <cfRule type="cellIs" dxfId="637" priority="665" operator="between">
      <formula>0</formula>
      <formula>4.999</formula>
    </cfRule>
  </conditionalFormatting>
  <conditionalFormatting sqref="AP148:AP151">
    <cfRule type="cellIs" dxfId="636" priority="658" operator="between">
      <formula>15</formula>
      <formula>20</formula>
    </cfRule>
    <cfRule type="cellIs" dxfId="635" priority="659" operator="between">
      <formula>10</formula>
      <formula>14.999</formula>
    </cfRule>
    <cfRule type="cellIs" dxfId="634" priority="660" operator="between">
      <formula>5</formula>
      <formula>9.999</formula>
    </cfRule>
    <cfRule type="cellIs" dxfId="633" priority="661" operator="between">
      <formula>0</formula>
      <formula>4.999</formula>
    </cfRule>
  </conditionalFormatting>
  <conditionalFormatting sqref="AP153:AP156">
    <cfRule type="cellIs" dxfId="632" priority="654" operator="between">
      <formula>15</formula>
      <formula>20</formula>
    </cfRule>
    <cfRule type="cellIs" dxfId="631" priority="655" operator="between">
      <formula>10</formula>
      <formula>14.999</formula>
    </cfRule>
    <cfRule type="cellIs" dxfId="630" priority="656" operator="between">
      <formula>5</formula>
      <formula>9.999</formula>
    </cfRule>
    <cfRule type="cellIs" dxfId="629" priority="657" operator="between">
      <formula>0</formula>
      <formula>4.999</formula>
    </cfRule>
  </conditionalFormatting>
  <conditionalFormatting sqref="AM88">
    <cfRule type="cellIs" dxfId="628" priority="646" operator="between">
      <formula>15</formula>
      <formula>20</formula>
    </cfRule>
    <cfRule type="cellIs" dxfId="627" priority="647" operator="between">
      <formula>10</formula>
      <formula>14.999</formula>
    </cfRule>
    <cfRule type="cellIs" dxfId="626" priority="648" operator="between">
      <formula>5</formula>
      <formula>9.999</formula>
    </cfRule>
    <cfRule type="cellIs" dxfId="625" priority="649" operator="between">
      <formula>0.001</formula>
      <formula>4.999</formula>
    </cfRule>
  </conditionalFormatting>
  <conditionalFormatting sqref="AP88">
    <cfRule type="cellIs" dxfId="624" priority="642" operator="between">
      <formula>15</formula>
      <formula>20</formula>
    </cfRule>
    <cfRule type="cellIs" dxfId="623" priority="643" operator="between">
      <formula>10</formula>
      <formula>14.999</formula>
    </cfRule>
    <cfRule type="cellIs" dxfId="622" priority="644" operator="between">
      <formula>5</formula>
      <formula>9.999</formula>
    </cfRule>
    <cfRule type="cellIs" dxfId="621" priority="645" operator="between">
      <formula>0.001</formula>
      <formula>4.999</formula>
    </cfRule>
  </conditionalFormatting>
  <conditionalFormatting sqref="AV117">
    <cfRule type="cellIs" dxfId="620" priority="633" operator="between">
      <formula>15</formula>
      <formula>20</formula>
    </cfRule>
    <cfRule type="cellIs" dxfId="619" priority="634" operator="between">
      <formula>10</formula>
      <formula>14.999</formula>
    </cfRule>
    <cfRule type="cellIs" dxfId="618" priority="635" operator="between">
      <formula>5</formula>
      <formula>9.999</formula>
    </cfRule>
    <cfRule type="cellIs" dxfId="617" priority="636" operator="between">
      <formula>0.001</formula>
      <formula>4.999</formula>
    </cfRule>
  </conditionalFormatting>
  <conditionalFormatting sqref="AV117">
    <cfRule type="beginsWith" dxfId="616" priority="632" operator="beginsWith" text="?">
      <formula>LEFT(AV117,LEN("?"))="?"</formula>
    </cfRule>
    <cfRule type="beginsWith" dxfId="615" priority="637" operator="beginsWith" text="Néant">
      <formula>LEFT(AV117,LEN("Néant"))="Néant"</formula>
    </cfRule>
  </conditionalFormatting>
  <conditionalFormatting sqref="AV117">
    <cfRule type="cellIs" dxfId="614" priority="629" operator="equal">
      <formula>3</formula>
    </cfRule>
    <cfRule type="cellIs" dxfId="613" priority="630" operator="equal">
      <formula>2</formula>
    </cfRule>
    <cfRule type="cellIs" dxfId="612" priority="631" operator="equal">
      <formula>1</formula>
    </cfRule>
  </conditionalFormatting>
  <conditionalFormatting sqref="M116">
    <cfRule type="beginsWith" dxfId="611" priority="628" operator="beginsWith" text="?">
      <formula>LEFT(M116,LEN("?"))="?"</formula>
    </cfRule>
  </conditionalFormatting>
  <conditionalFormatting sqref="M116">
    <cfRule type="beginsWith" dxfId="610" priority="625" operator="beginsWith" text="FAUX">
      <formula>LEFT(M116,LEN("FAUX"))="FAUX"</formula>
    </cfRule>
    <cfRule type="containsBlanks" dxfId="609" priority="626">
      <formula>LEN(TRIM(M116))=0</formula>
    </cfRule>
    <cfRule type="cellIs" dxfId="608" priority="627" operator="equal">
      <formula>0</formula>
    </cfRule>
  </conditionalFormatting>
  <conditionalFormatting sqref="M93">
    <cfRule type="beginsWith" dxfId="607" priority="624" operator="beginsWith" text="?">
      <formula>LEFT(M93,LEN("?"))="?"</formula>
    </cfRule>
  </conditionalFormatting>
  <conditionalFormatting sqref="M93">
    <cfRule type="beginsWith" dxfId="606" priority="621" operator="beginsWith" text="FAUX">
      <formula>LEFT(M93,LEN("FAUX"))="FAUX"</formula>
    </cfRule>
    <cfRule type="containsBlanks" dxfId="605" priority="622">
      <formula>LEN(TRIM(M93))=0</formula>
    </cfRule>
    <cfRule type="cellIs" dxfId="604" priority="623" operator="equal">
      <formula>0</formula>
    </cfRule>
  </conditionalFormatting>
  <conditionalFormatting sqref="BO169 BO173 BO178 BO196 BO201 BO206:BO207 BO219 BO224 BO229:BO230 BO183:BO184">
    <cfRule type="cellIs" dxfId="603" priority="616" operator="between">
      <formula>15</formula>
      <formula>20</formula>
    </cfRule>
    <cfRule type="cellIs" dxfId="602" priority="617" operator="between">
      <formula>10</formula>
      <formula>14.999</formula>
    </cfRule>
    <cfRule type="cellIs" dxfId="601" priority="618" operator="between">
      <formula>5</formula>
      <formula>9.999</formula>
    </cfRule>
    <cfRule type="cellIs" dxfId="600" priority="619" operator="between">
      <formula>0</formula>
      <formula>4.999</formula>
    </cfRule>
  </conditionalFormatting>
  <conditionalFormatting sqref="BP169 BP173 BP178 BP196 BP201 BP206:BP207 BP219 BP224 BP229:BP230 BP183:BP184">
    <cfRule type="cellIs" dxfId="599" priority="611" operator="greaterThan">
      <formula>3</formula>
    </cfRule>
    <cfRule type="cellIs" dxfId="598" priority="612" operator="lessThan">
      <formula>1</formula>
    </cfRule>
    <cfRule type="cellIs" dxfId="597" priority="613" operator="equal">
      <formula>3</formula>
    </cfRule>
    <cfRule type="cellIs" dxfId="596" priority="614" operator="equal">
      <formula>2</formula>
    </cfRule>
    <cfRule type="cellIs" dxfId="595" priority="615" operator="equal">
      <formula>#REF!</formula>
    </cfRule>
  </conditionalFormatting>
  <conditionalFormatting sqref="AK173:AN173 AK178:AN178 AK207:AN207 AK230:AN230 AK183:AN184">
    <cfRule type="containsText" dxfId="594" priority="607" operator="containsText" text="ggggggggggggggg">
      <formula>NOT(ISERROR(SEARCH("ggggggggggggggg",AK173)))</formula>
    </cfRule>
    <cfRule type="containsText" dxfId="593" priority="608" operator="containsText" text="gggggggggg">
      <formula>NOT(ISERROR(SEARCH("gggggggggg",AK173)))</formula>
    </cfRule>
    <cfRule type="containsText" dxfId="592" priority="609" operator="containsText" text="ggggg">
      <formula>NOT(ISERROR(SEARCH("ggggg",AK173)))</formula>
    </cfRule>
    <cfRule type="containsText" dxfId="591" priority="610" operator="containsText" text="g">
      <formula>NOT(ISERROR(SEARCH("g",AK173)))</formula>
    </cfRule>
  </conditionalFormatting>
  <conditionalFormatting sqref="AV165:AV168 AP173 AP178 AP207 AP230 AP183:AP184">
    <cfRule type="cellIs" dxfId="590" priority="603" operator="between">
      <formula>15</formula>
      <formula>20</formula>
    </cfRule>
    <cfRule type="cellIs" dxfId="589" priority="604" operator="between">
      <formula>10</formula>
      <formula>14.999</formula>
    </cfRule>
    <cfRule type="cellIs" dxfId="588" priority="605" operator="between">
      <formula>5</formula>
      <formula>9.999</formula>
    </cfRule>
    <cfRule type="cellIs" dxfId="587" priority="606" operator="between">
      <formula>0.001</formula>
      <formula>4.999</formula>
    </cfRule>
  </conditionalFormatting>
  <conditionalFormatting sqref="BO170">
    <cfRule type="cellIs" dxfId="586" priority="599" operator="between">
      <formula>15</formula>
      <formula>20</formula>
    </cfRule>
    <cfRule type="cellIs" dxfId="585" priority="600" operator="between">
      <formula>10</formula>
      <formula>14.999</formula>
    </cfRule>
    <cfRule type="cellIs" dxfId="584" priority="601" operator="between">
      <formula>5</formula>
      <formula>9.999</formula>
    </cfRule>
    <cfRule type="cellIs" dxfId="583" priority="602" operator="between">
      <formula>0</formula>
      <formula>4.999</formula>
    </cfRule>
  </conditionalFormatting>
  <conditionalFormatting sqref="BP170">
    <cfRule type="cellIs" dxfId="582" priority="594" operator="greaterThan">
      <formula>3</formula>
    </cfRule>
    <cfRule type="cellIs" dxfId="581" priority="595" operator="lessThan">
      <formula>1</formula>
    </cfRule>
    <cfRule type="cellIs" dxfId="580" priority="596" operator="equal">
      <formula>3</formula>
    </cfRule>
    <cfRule type="cellIs" dxfId="579" priority="597" operator="equal">
      <formula>2</formula>
    </cfRule>
    <cfRule type="cellIs" dxfId="578" priority="598" operator="equal">
      <formula>#REF!</formula>
    </cfRule>
  </conditionalFormatting>
  <conditionalFormatting sqref="BO171">
    <cfRule type="cellIs" dxfId="577" priority="590" operator="between">
      <formula>15</formula>
      <formula>20</formula>
    </cfRule>
    <cfRule type="cellIs" dxfId="576" priority="591" operator="between">
      <formula>10</formula>
      <formula>14.999</formula>
    </cfRule>
    <cfRule type="cellIs" dxfId="575" priority="592" operator="between">
      <formula>5</formula>
      <formula>9.999</formula>
    </cfRule>
    <cfRule type="cellIs" dxfId="574" priority="593" operator="between">
      <formula>0</formula>
      <formula>4.999</formula>
    </cfRule>
  </conditionalFormatting>
  <conditionalFormatting sqref="BP171">
    <cfRule type="cellIs" dxfId="573" priority="585" operator="greaterThan">
      <formula>3</formula>
    </cfRule>
    <cfRule type="cellIs" dxfId="572" priority="586" operator="lessThan">
      <formula>1</formula>
    </cfRule>
    <cfRule type="cellIs" dxfId="571" priority="587" operator="equal">
      <formula>3</formula>
    </cfRule>
    <cfRule type="cellIs" dxfId="570" priority="588" operator="equal">
      <formula>2</formula>
    </cfRule>
    <cfRule type="cellIs" dxfId="569" priority="589" operator="equal">
      <formula>#REF!</formula>
    </cfRule>
  </conditionalFormatting>
  <conditionalFormatting sqref="BO172">
    <cfRule type="cellIs" dxfId="568" priority="581" operator="between">
      <formula>15</formula>
      <formula>20</formula>
    </cfRule>
    <cfRule type="cellIs" dxfId="567" priority="582" operator="between">
      <formula>10</formula>
      <formula>14.999</formula>
    </cfRule>
    <cfRule type="cellIs" dxfId="566" priority="583" operator="between">
      <formula>5</formula>
      <formula>9.999</formula>
    </cfRule>
    <cfRule type="cellIs" dxfId="565" priority="584" operator="between">
      <formula>0</formula>
      <formula>4.999</formula>
    </cfRule>
  </conditionalFormatting>
  <conditionalFormatting sqref="BP172">
    <cfRule type="cellIs" dxfId="564" priority="576" operator="greaterThan">
      <formula>3</formula>
    </cfRule>
    <cfRule type="cellIs" dxfId="563" priority="577" operator="lessThan">
      <formula>1</formula>
    </cfRule>
    <cfRule type="cellIs" dxfId="562" priority="578" operator="equal">
      <formula>3</formula>
    </cfRule>
    <cfRule type="cellIs" dxfId="561" priority="579" operator="equal">
      <formula>2</formula>
    </cfRule>
    <cfRule type="cellIs" dxfId="560" priority="580" operator="equal">
      <formula>#REF!</formula>
    </cfRule>
  </conditionalFormatting>
  <conditionalFormatting sqref="BO185:BO186">
    <cfRule type="cellIs" dxfId="559" priority="572" operator="between">
      <formula>15</formula>
      <formula>20</formula>
    </cfRule>
    <cfRule type="cellIs" dxfId="558" priority="573" operator="between">
      <formula>10</formula>
      <formula>14.999</formula>
    </cfRule>
    <cfRule type="cellIs" dxfId="557" priority="574" operator="between">
      <formula>5</formula>
      <formula>9.999</formula>
    </cfRule>
    <cfRule type="cellIs" dxfId="556" priority="575" operator="between">
      <formula>0</formula>
      <formula>4.999</formula>
    </cfRule>
  </conditionalFormatting>
  <conditionalFormatting sqref="BP185:BP186">
    <cfRule type="cellIs" dxfId="555" priority="567" operator="greaterThan">
      <formula>3</formula>
    </cfRule>
    <cfRule type="cellIs" dxfId="554" priority="568" operator="lessThan">
      <formula>1</formula>
    </cfRule>
    <cfRule type="cellIs" dxfId="553" priority="569" operator="equal">
      <formula>3</formula>
    </cfRule>
    <cfRule type="cellIs" dxfId="552" priority="570" operator="equal">
      <formula>2</formula>
    </cfRule>
    <cfRule type="cellIs" dxfId="551" priority="571" operator="equal">
      <formula>#REF!</formula>
    </cfRule>
  </conditionalFormatting>
  <conditionalFormatting sqref="AK185:AN186">
    <cfRule type="containsText" dxfId="550" priority="563" operator="containsText" text="ggggggggggggggg">
      <formula>NOT(ISERROR(SEARCH("ggggggggggggggg",AK185)))</formula>
    </cfRule>
    <cfRule type="containsText" dxfId="549" priority="564" operator="containsText" text="gggggggggg">
      <formula>NOT(ISERROR(SEARCH("gggggggggg",AK185)))</formula>
    </cfRule>
    <cfRule type="containsText" dxfId="548" priority="565" operator="containsText" text="ggggg">
      <formula>NOT(ISERROR(SEARCH("ggggg",AK185)))</formula>
    </cfRule>
    <cfRule type="containsText" dxfId="547" priority="566" operator="containsText" text="g">
      <formula>NOT(ISERROR(SEARCH("g",AK185)))</formula>
    </cfRule>
  </conditionalFormatting>
  <conditionalFormatting sqref="AP185:AP186">
    <cfRule type="cellIs" dxfId="546" priority="559" operator="between">
      <formula>15</formula>
      <formula>20</formula>
    </cfRule>
    <cfRule type="cellIs" dxfId="545" priority="560" operator="between">
      <formula>10</formula>
      <formula>14.999</formula>
    </cfRule>
    <cfRule type="cellIs" dxfId="544" priority="561" operator="between">
      <formula>5</formula>
      <formula>9.999</formula>
    </cfRule>
    <cfRule type="cellIs" dxfId="543" priority="562" operator="between">
      <formula>0.001</formula>
      <formula>4.999</formula>
    </cfRule>
  </conditionalFormatting>
  <conditionalFormatting sqref="AV165:AV168">
    <cfRule type="beginsWith" dxfId="542" priority="557" operator="beginsWith" text="?">
      <formula>LEFT(AV165,LEN("?"))="?"</formula>
    </cfRule>
    <cfRule type="beginsWith" dxfId="541" priority="558" operator="beginsWith" text="Néant">
      <formula>LEFT(AV165,LEN("Néant"))="Néant"</formula>
    </cfRule>
  </conditionalFormatting>
  <conditionalFormatting sqref="AV165:AV168">
    <cfRule type="cellIs" dxfId="540" priority="554" operator="equal">
      <formula>3</formula>
    </cfRule>
    <cfRule type="cellIs" dxfId="539" priority="555" operator="equal">
      <formula>2</formula>
    </cfRule>
    <cfRule type="cellIs" dxfId="538" priority="556" operator="equal">
      <formula>1</formula>
    </cfRule>
  </conditionalFormatting>
  <conditionalFormatting sqref="BO174">
    <cfRule type="cellIs" dxfId="537" priority="550" operator="between">
      <formula>15</formula>
      <formula>20</formula>
    </cfRule>
    <cfRule type="cellIs" dxfId="536" priority="551" operator="between">
      <formula>10</formula>
      <formula>14.999</formula>
    </cfRule>
    <cfRule type="cellIs" dxfId="535" priority="552" operator="between">
      <formula>5</formula>
      <formula>9.999</formula>
    </cfRule>
    <cfRule type="cellIs" dxfId="534" priority="553" operator="between">
      <formula>0</formula>
      <formula>4.999</formula>
    </cfRule>
  </conditionalFormatting>
  <conditionalFormatting sqref="BP174">
    <cfRule type="cellIs" dxfId="533" priority="545" operator="greaterThan">
      <formula>3</formula>
    </cfRule>
    <cfRule type="cellIs" dxfId="532" priority="546" operator="lessThan">
      <formula>1</formula>
    </cfRule>
    <cfRule type="cellIs" dxfId="531" priority="547" operator="equal">
      <formula>3</formula>
    </cfRule>
    <cfRule type="cellIs" dxfId="530" priority="548" operator="equal">
      <formula>2</formula>
    </cfRule>
    <cfRule type="cellIs" dxfId="529" priority="549" operator="equal">
      <formula>#REF!</formula>
    </cfRule>
  </conditionalFormatting>
  <conditionalFormatting sqref="BO175">
    <cfRule type="cellIs" dxfId="528" priority="541" operator="between">
      <formula>15</formula>
      <formula>20</formula>
    </cfRule>
    <cfRule type="cellIs" dxfId="527" priority="542" operator="between">
      <formula>10</formula>
      <formula>14.999</formula>
    </cfRule>
    <cfRule type="cellIs" dxfId="526" priority="543" operator="between">
      <formula>5</formula>
      <formula>9.999</formula>
    </cfRule>
    <cfRule type="cellIs" dxfId="525" priority="544" operator="between">
      <formula>0</formula>
      <formula>4.999</formula>
    </cfRule>
  </conditionalFormatting>
  <conditionalFormatting sqref="BP175">
    <cfRule type="cellIs" dxfId="524" priority="536" operator="greaterThan">
      <formula>3</formula>
    </cfRule>
    <cfRule type="cellIs" dxfId="523" priority="537" operator="lessThan">
      <formula>1</formula>
    </cfRule>
    <cfRule type="cellIs" dxfId="522" priority="538" operator="equal">
      <formula>3</formula>
    </cfRule>
    <cfRule type="cellIs" dxfId="521" priority="539" operator="equal">
      <formula>2</formula>
    </cfRule>
    <cfRule type="cellIs" dxfId="520" priority="540" operator="equal">
      <formula>#REF!</formula>
    </cfRule>
  </conditionalFormatting>
  <conditionalFormatting sqref="BO176">
    <cfRule type="cellIs" dxfId="519" priority="532" operator="between">
      <formula>15</formula>
      <formula>20</formula>
    </cfRule>
    <cfRule type="cellIs" dxfId="518" priority="533" operator="between">
      <formula>10</formula>
      <formula>14.999</formula>
    </cfRule>
    <cfRule type="cellIs" dxfId="517" priority="534" operator="between">
      <formula>5</formula>
      <formula>9.999</formula>
    </cfRule>
    <cfRule type="cellIs" dxfId="516" priority="535" operator="between">
      <formula>0</formula>
      <formula>4.999</formula>
    </cfRule>
  </conditionalFormatting>
  <conditionalFormatting sqref="BP176">
    <cfRule type="cellIs" dxfId="515" priority="527" operator="greaterThan">
      <formula>3</formula>
    </cfRule>
    <cfRule type="cellIs" dxfId="514" priority="528" operator="lessThan">
      <formula>1</formula>
    </cfRule>
    <cfRule type="cellIs" dxfId="513" priority="529" operator="equal">
      <formula>3</formula>
    </cfRule>
    <cfRule type="cellIs" dxfId="512" priority="530" operator="equal">
      <formula>2</formula>
    </cfRule>
    <cfRule type="cellIs" dxfId="511" priority="531" operator="equal">
      <formula>#REF!</formula>
    </cfRule>
  </conditionalFormatting>
  <conditionalFormatting sqref="BO177">
    <cfRule type="cellIs" dxfId="510" priority="523" operator="between">
      <formula>15</formula>
      <formula>20</formula>
    </cfRule>
    <cfRule type="cellIs" dxfId="509" priority="524" operator="between">
      <formula>10</formula>
      <formula>14.999</formula>
    </cfRule>
    <cfRule type="cellIs" dxfId="508" priority="525" operator="between">
      <formula>5</formula>
      <formula>9.999</formula>
    </cfRule>
    <cfRule type="cellIs" dxfId="507" priority="526" operator="between">
      <formula>0</formula>
      <formula>4.999</formula>
    </cfRule>
  </conditionalFormatting>
  <conditionalFormatting sqref="BP177">
    <cfRule type="cellIs" dxfId="506" priority="518" operator="greaterThan">
      <formula>3</formula>
    </cfRule>
    <cfRule type="cellIs" dxfId="505" priority="519" operator="lessThan">
      <formula>1</formula>
    </cfRule>
    <cfRule type="cellIs" dxfId="504" priority="520" operator="equal">
      <formula>3</formula>
    </cfRule>
    <cfRule type="cellIs" dxfId="503" priority="521" operator="equal">
      <formula>2</formula>
    </cfRule>
    <cfRule type="cellIs" dxfId="502" priority="522" operator="equal">
      <formula>#REF!</formula>
    </cfRule>
  </conditionalFormatting>
  <conditionalFormatting sqref="BO179">
    <cfRule type="cellIs" dxfId="501" priority="514" operator="between">
      <formula>15</formula>
      <formula>20</formula>
    </cfRule>
    <cfRule type="cellIs" dxfId="500" priority="515" operator="between">
      <formula>10</formula>
      <formula>14.999</formula>
    </cfRule>
    <cfRule type="cellIs" dxfId="499" priority="516" operator="between">
      <formula>5</formula>
      <formula>9.999</formula>
    </cfRule>
    <cfRule type="cellIs" dxfId="498" priority="517" operator="between">
      <formula>0</formula>
      <formula>4.999</formula>
    </cfRule>
  </conditionalFormatting>
  <conditionalFormatting sqref="BP179">
    <cfRule type="cellIs" dxfId="497" priority="509" operator="greaterThan">
      <formula>3</formula>
    </cfRule>
    <cfRule type="cellIs" dxfId="496" priority="510" operator="lessThan">
      <formula>1</formula>
    </cfRule>
    <cfRule type="cellIs" dxfId="495" priority="511" operator="equal">
      <formula>3</formula>
    </cfRule>
    <cfRule type="cellIs" dxfId="494" priority="512" operator="equal">
      <formula>2</formula>
    </cfRule>
    <cfRule type="cellIs" dxfId="493" priority="513" operator="equal">
      <formula>#REF!</formula>
    </cfRule>
  </conditionalFormatting>
  <conditionalFormatting sqref="BO180">
    <cfRule type="cellIs" dxfId="492" priority="505" operator="between">
      <formula>15</formula>
      <formula>20</formula>
    </cfRule>
    <cfRule type="cellIs" dxfId="491" priority="506" operator="between">
      <formula>10</formula>
      <formula>14.999</formula>
    </cfRule>
    <cfRule type="cellIs" dxfId="490" priority="507" operator="between">
      <formula>5</formula>
      <formula>9.999</formula>
    </cfRule>
    <cfRule type="cellIs" dxfId="489" priority="508" operator="between">
      <formula>0</formula>
      <formula>4.999</formula>
    </cfRule>
  </conditionalFormatting>
  <conditionalFormatting sqref="BP180">
    <cfRule type="cellIs" dxfId="488" priority="500" operator="greaterThan">
      <formula>3</formula>
    </cfRule>
    <cfRule type="cellIs" dxfId="487" priority="501" operator="lessThan">
      <formula>1</formula>
    </cfRule>
    <cfRule type="cellIs" dxfId="486" priority="502" operator="equal">
      <formula>3</formula>
    </cfRule>
    <cfRule type="cellIs" dxfId="485" priority="503" operator="equal">
      <formula>2</formula>
    </cfRule>
    <cfRule type="cellIs" dxfId="484" priority="504" operator="equal">
      <formula>#REF!</formula>
    </cfRule>
  </conditionalFormatting>
  <conditionalFormatting sqref="BO181">
    <cfRule type="cellIs" dxfId="483" priority="496" operator="between">
      <formula>15</formula>
      <formula>20</formula>
    </cfRule>
    <cfRule type="cellIs" dxfId="482" priority="497" operator="between">
      <formula>10</formula>
      <formula>14.999</formula>
    </cfRule>
    <cfRule type="cellIs" dxfId="481" priority="498" operator="between">
      <formula>5</formula>
      <formula>9.999</formula>
    </cfRule>
    <cfRule type="cellIs" dxfId="480" priority="499" operator="between">
      <formula>0</formula>
      <formula>4.999</formula>
    </cfRule>
  </conditionalFormatting>
  <conditionalFormatting sqref="BP181">
    <cfRule type="cellIs" dxfId="479" priority="491" operator="greaterThan">
      <formula>3</formula>
    </cfRule>
    <cfRule type="cellIs" dxfId="478" priority="492" operator="lessThan">
      <formula>1</formula>
    </cfRule>
    <cfRule type="cellIs" dxfId="477" priority="493" operator="equal">
      <formula>3</formula>
    </cfRule>
    <cfRule type="cellIs" dxfId="476" priority="494" operator="equal">
      <formula>2</formula>
    </cfRule>
    <cfRule type="cellIs" dxfId="475" priority="495" operator="equal">
      <formula>#REF!</formula>
    </cfRule>
  </conditionalFormatting>
  <conditionalFormatting sqref="BO182">
    <cfRule type="cellIs" dxfId="474" priority="487" operator="between">
      <formula>15</formula>
      <formula>20</formula>
    </cfRule>
    <cfRule type="cellIs" dxfId="473" priority="488" operator="between">
      <formula>10</formula>
      <formula>14.999</formula>
    </cfRule>
    <cfRule type="cellIs" dxfId="472" priority="489" operator="between">
      <formula>5</formula>
      <formula>9.999</formula>
    </cfRule>
    <cfRule type="cellIs" dxfId="471" priority="490" operator="between">
      <formula>0</formula>
      <formula>4.999</formula>
    </cfRule>
  </conditionalFormatting>
  <conditionalFormatting sqref="BP182">
    <cfRule type="cellIs" dxfId="470" priority="482" operator="greaterThan">
      <formula>3</formula>
    </cfRule>
    <cfRule type="cellIs" dxfId="469" priority="483" operator="lessThan">
      <formula>1</formula>
    </cfRule>
    <cfRule type="cellIs" dxfId="468" priority="484" operator="equal">
      <formula>3</formula>
    </cfRule>
    <cfRule type="cellIs" dxfId="467" priority="485" operator="equal">
      <formula>2</formula>
    </cfRule>
    <cfRule type="cellIs" dxfId="466" priority="486" operator="equal">
      <formula>#REF!</formula>
    </cfRule>
  </conditionalFormatting>
  <conditionalFormatting sqref="BO192">
    <cfRule type="cellIs" dxfId="465" priority="478" operator="between">
      <formula>15</formula>
      <formula>20</formula>
    </cfRule>
    <cfRule type="cellIs" dxfId="464" priority="479" operator="between">
      <formula>10</formula>
      <formula>14.999</formula>
    </cfRule>
    <cfRule type="cellIs" dxfId="463" priority="480" operator="between">
      <formula>5</formula>
      <formula>9.999</formula>
    </cfRule>
    <cfRule type="cellIs" dxfId="462" priority="481" operator="between">
      <formula>0</formula>
      <formula>4.999</formula>
    </cfRule>
  </conditionalFormatting>
  <conditionalFormatting sqref="BP192">
    <cfRule type="cellIs" dxfId="461" priority="473" operator="greaterThan">
      <formula>3</formula>
    </cfRule>
    <cfRule type="cellIs" dxfId="460" priority="474" operator="lessThan">
      <formula>1</formula>
    </cfRule>
    <cfRule type="cellIs" dxfId="459" priority="475" operator="equal">
      <formula>3</formula>
    </cfRule>
    <cfRule type="cellIs" dxfId="458" priority="476" operator="equal">
      <formula>2</formula>
    </cfRule>
    <cfRule type="cellIs" dxfId="457" priority="477" operator="equal">
      <formula>#REF!</formula>
    </cfRule>
  </conditionalFormatting>
  <conditionalFormatting sqref="BO193">
    <cfRule type="cellIs" dxfId="456" priority="469" operator="between">
      <formula>15</formula>
      <formula>20</formula>
    </cfRule>
    <cfRule type="cellIs" dxfId="455" priority="470" operator="between">
      <formula>10</formula>
      <formula>14.999</formula>
    </cfRule>
    <cfRule type="cellIs" dxfId="454" priority="471" operator="between">
      <formula>5</formula>
      <formula>9.999</formula>
    </cfRule>
    <cfRule type="cellIs" dxfId="453" priority="472" operator="between">
      <formula>0</formula>
      <formula>4.999</formula>
    </cfRule>
  </conditionalFormatting>
  <conditionalFormatting sqref="BP193">
    <cfRule type="cellIs" dxfId="452" priority="464" operator="greaterThan">
      <formula>3</formula>
    </cfRule>
    <cfRule type="cellIs" dxfId="451" priority="465" operator="lessThan">
      <formula>1</formula>
    </cfRule>
    <cfRule type="cellIs" dxfId="450" priority="466" operator="equal">
      <formula>3</formula>
    </cfRule>
    <cfRule type="cellIs" dxfId="449" priority="467" operator="equal">
      <formula>2</formula>
    </cfRule>
    <cfRule type="cellIs" dxfId="448" priority="468" operator="equal">
      <formula>#REF!</formula>
    </cfRule>
  </conditionalFormatting>
  <conditionalFormatting sqref="BO194">
    <cfRule type="cellIs" dxfId="447" priority="460" operator="between">
      <formula>15</formula>
      <formula>20</formula>
    </cfRule>
    <cfRule type="cellIs" dxfId="446" priority="461" operator="between">
      <formula>10</formula>
      <formula>14.999</formula>
    </cfRule>
    <cfRule type="cellIs" dxfId="445" priority="462" operator="between">
      <formula>5</formula>
      <formula>9.999</formula>
    </cfRule>
    <cfRule type="cellIs" dxfId="444" priority="463" operator="between">
      <formula>0</formula>
      <formula>4.999</formula>
    </cfRule>
  </conditionalFormatting>
  <conditionalFormatting sqref="BP194">
    <cfRule type="cellIs" dxfId="443" priority="455" operator="greaterThan">
      <formula>3</formula>
    </cfRule>
    <cfRule type="cellIs" dxfId="442" priority="456" operator="lessThan">
      <formula>1</formula>
    </cfRule>
    <cfRule type="cellIs" dxfId="441" priority="457" operator="equal">
      <formula>3</formula>
    </cfRule>
    <cfRule type="cellIs" dxfId="440" priority="458" operator="equal">
      <formula>2</formula>
    </cfRule>
    <cfRule type="cellIs" dxfId="439" priority="459" operator="equal">
      <formula>#REF!</formula>
    </cfRule>
  </conditionalFormatting>
  <conditionalFormatting sqref="BO195">
    <cfRule type="cellIs" dxfId="438" priority="451" operator="between">
      <formula>15</formula>
      <formula>20</formula>
    </cfRule>
    <cfRule type="cellIs" dxfId="437" priority="452" operator="between">
      <formula>10</formula>
      <formula>14.999</formula>
    </cfRule>
    <cfRule type="cellIs" dxfId="436" priority="453" operator="between">
      <formula>5</formula>
      <formula>9.999</formula>
    </cfRule>
    <cfRule type="cellIs" dxfId="435" priority="454" operator="between">
      <formula>0</formula>
      <formula>4.999</formula>
    </cfRule>
  </conditionalFormatting>
  <conditionalFormatting sqref="BP195">
    <cfRule type="cellIs" dxfId="434" priority="446" operator="greaterThan">
      <formula>3</formula>
    </cfRule>
    <cfRule type="cellIs" dxfId="433" priority="447" operator="lessThan">
      <formula>1</formula>
    </cfRule>
    <cfRule type="cellIs" dxfId="432" priority="448" operator="equal">
      <formula>3</formula>
    </cfRule>
    <cfRule type="cellIs" dxfId="431" priority="449" operator="equal">
      <formula>2</formula>
    </cfRule>
    <cfRule type="cellIs" dxfId="430" priority="450" operator="equal">
      <formula>#REF!</formula>
    </cfRule>
  </conditionalFormatting>
  <conditionalFormatting sqref="BO197">
    <cfRule type="cellIs" dxfId="429" priority="442" operator="between">
      <formula>15</formula>
      <formula>20</formula>
    </cfRule>
    <cfRule type="cellIs" dxfId="428" priority="443" operator="between">
      <formula>10</formula>
      <formula>14.999</formula>
    </cfRule>
    <cfRule type="cellIs" dxfId="427" priority="444" operator="between">
      <formula>5</formula>
      <formula>9.999</formula>
    </cfRule>
    <cfRule type="cellIs" dxfId="426" priority="445" operator="between">
      <formula>0</formula>
      <formula>4.999</formula>
    </cfRule>
  </conditionalFormatting>
  <conditionalFormatting sqref="BP197">
    <cfRule type="cellIs" dxfId="425" priority="437" operator="greaterThan">
      <formula>3</formula>
    </cfRule>
    <cfRule type="cellIs" dxfId="424" priority="438" operator="lessThan">
      <formula>1</formula>
    </cfRule>
    <cfRule type="cellIs" dxfId="423" priority="439" operator="equal">
      <formula>3</formula>
    </cfRule>
    <cfRule type="cellIs" dxfId="422" priority="440" operator="equal">
      <formula>2</formula>
    </cfRule>
    <cfRule type="cellIs" dxfId="421" priority="441" operator="equal">
      <formula>#REF!</formula>
    </cfRule>
  </conditionalFormatting>
  <conditionalFormatting sqref="BO198">
    <cfRule type="cellIs" dxfId="420" priority="433" operator="between">
      <formula>15</formula>
      <formula>20</formula>
    </cfRule>
    <cfRule type="cellIs" dxfId="419" priority="434" operator="between">
      <formula>10</formula>
      <formula>14.999</formula>
    </cfRule>
    <cfRule type="cellIs" dxfId="418" priority="435" operator="between">
      <formula>5</formula>
      <formula>9.999</formula>
    </cfRule>
    <cfRule type="cellIs" dxfId="417" priority="436" operator="between">
      <formula>0</formula>
      <formula>4.999</formula>
    </cfRule>
  </conditionalFormatting>
  <conditionalFormatting sqref="BP198">
    <cfRule type="cellIs" dxfId="416" priority="428" operator="greaterThan">
      <formula>3</formula>
    </cfRule>
    <cfRule type="cellIs" dxfId="415" priority="429" operator="lessThan">
      <formula>1</formula>
    </cfRule>
    <cfRule type="cellIs" dxfId="414" priority="430" operator="equal">
      <formula>3</formula>
    </cfRule>
    <cfRule type="cellIs" dxfId="413" priority="431" operator="equal">
      <formula>2</formula>
    </cfRule>
    <cfRule type="cellIs" dxfId="412" priority="432" operator="equal">
      <formula>#REF!</formula>
    </cfRule>
  </conditionalFormatting>
  <conditionalFormatting sqref="BO199">
    <cfRule type="cellIs" dxfId="411" priority="424" operator="between">
      <formula>15</formula>
      <formula>20</formula>
    </cfRule>
    <cfRule type="cellIs" dxfId="410" priority="425" operator="between">
      <formula>10</formula>
      <formula>14.999</formula>
    </cfRule>
    <cfRule type="cellIs" dxfId="409" priority="426" operator="between">
      <formula>5</formula>
      <formula>9.999</formula>
    </cfRule>
    <cfRule type="cellIs" dxfId="408" priority="427" operator="between">
      <formula>0</formula>
      <formula>4.999</formula>
    </cfRule>
  </conditionalFormatting>
  <conditionalFormatting sqref="BP199">
    <cfRule type="cellIs" dxfId="407" priority="419" operator="greaterThan">
      <formula>3</formula>
    </cfRule>
    <cfRule type="cellIs" dxfId="406" priority="420" operator="lessThan">
      <formula>1</formula>
    </cfRule>
    <cfRule type="cellIs" dxfId="405" priority="421" operator="equal">
      <formula>3</formula>
    </cfRule>
    <cfRule type="cellIs" dxfId="404" priority="422" operator="equal">
      <formula>2</formula>
    </cfRule>
    <cfRule type="cellIs" dxfId="403" priority="423" operator="equal">
      <formula>#REF!</formula>
    </cfRule>
  </conditionalFormatting>
  <conditionalFormatting sqref="BO200">
    <cfRule type="cellIs" dxfId="402" priority="415" operator="between">
      <formula>15</formula>
      <formula>20</formula>
    </cfRule>
    <cfRule type="cellIs" dxfId="401" priority="416" operator="between">
      <formula>10</formula>
      <formula>14.999</formula>
    </cfRule>
    <cfRule type="cellIs" dxfId="400" priority="417" operator="between">
      <formula>5</formula>
      <formula>9.999</formula>
    </cfRule>
    <cfRule type="cellIs" dxfId="399" priority="418" operator="between">
      <formula>0</formula>
      <formula>4.999</formula>
    </cfRule>
  </conditionalFormatting>
  <conditionalFormatting sqref="BP200">
    <cfRule type="cellIs" dxfId="398" priority="410" operator="greaterThan">
      <formula>3</formula>
    </cfRule>
    <cfRule type="cellIs" dxfId="397" priority="411" operator="lessThan">
      <formula>1</formula>
    </cfRule>
    <cfRule type="cellIs" dxfId="396" priority="412" operator="equal">
      <formula>3</formula>
    </cfRule>
    <cfRule type="cellIs" dxfId="395" priority="413" operator="equal">
      <formula>2</formula>
    </cfRule>
    <cfRule type="cellIs" dxfId="394" priority="414" operator="equal">
      <formula>#REF!</formula>
    </cfRule>
  </conditionalFormatting>
  <conditionalFormatting sqref="BO202">
    <cfRule type="cellIs" dxfId="393" priority="406" operator="between">
      <formula>15</formula>
      <formula>20</formula>
    </cfRule>
    <cfRule type="cellIs" dxfId="392" priority="407" operator="between">
      <formula>10</formula>
      <formula>14.999</formula>
    </cfRule>
    <cfRule type="cellIs" dxfId="391" priority="408" operator="between">
      <formula>5</formula>
      <formula>9.999</formula>
    </cfRule>
    <cfRule type="cellIs" dxfId="390" priority="409" operator="between">
      <formula>0</formula>
      <formula>4.999</formula>
    </cfRule>
  </conditionalFormatting>
  <conditionalFormatting sqref="BP202">
    <cfRule type="cellIs" dxfId="389" priority="401" operator="greaterThan">
      <formula>3</formula>
    </cfRule>
    <cfRule type="cellIs" dxfId="388" priority="402" operator="lessThan">
      <formula>1</formula>
    </cfRule>
    <cfRule type="cellIs" dxfId="387" priority="403" operator="equal">
      <formula>3</formula>
    </cfRule>
    <cfRule type="cellIs" dxfId="386" priority="404" operator="equal">
      <formula>2</formula>
    </cfRule>
    <cfRule type="cellIs" dxfId="385" priority="405" operator="equal">
      <formula>#REF!</formula>
    </cfRule>
  </conditionalFormatting>
  <conditionalFormatting sqref="BO203">
    <cfRule type="cellIs" dxfId="384" priority="397" operator="between">
      <formula>15</formula>
      <formula>20</formula>
    </cfRule>
    <cfRule type="cellIs" dxfId="383" priority="398" operator="between">
      <formula>10</formula>
      <formula>14.999</formula>
    </cfRule>
    <cfRule type="cellIs" dxfId="382" priority="399" operator="between">
      <formula>5</formula>
      <formula>9.999</formula>
    </cfRule>
    <cfRule type="cellIs" dxfId="381" priority="400" operator="between">
      <formula>0</formula>
      <formula>4.999</formula>
    </cfRule>
  </conditionalFormatting>
  <conditionalFormatting sqref="BP203">
    <cfRule type="cellIs" dxfId="380" priority="392" operator="greaterThan">
      <formula>3</formula>
    </cfRule>
    <cfRule type="cellIs" dxfId="379" priority="393" operator="lessThan">
      <formula>1</formula>
    </cfRule>
    <cfRule type="cellIs" dxfId="378" priority="394" operator="equal">
      <formula>3</formula>
    </cfRule>
    <cfRule type="cellIs" dxfId="377" priority="395" operator="equal">
      <formula>2</formula>
    </cfRule>
    <cfRule type="cellIs" dxfId="376" priority="396" operator="equal">
      <formula>#REF!</formula>
    </cfRule>
  </conditionalFormatting>
  <conditionalFormatting sqref="BO204">
    <cfRule type="cellIs" dxfId="375" priority="388" operator="between">
      <formula>15</formula>
      <formula>20</formula>
    </cfRule>
    <cfRule type="cellIs" dxfId="374" priority="389" operator="between">
      <formula>10</formula>
      <formula>14.999</formula>
    </cfRule>
    <cfRule type="cellIs" dxfId="373" priority="390" operator="between">
      <formula>5</formula>
      <formula>9.999</formula>
    </cfRule>
    <cfRule type="cellIs" dxfId="372" priority="391" operator="between">
      <formula>0</formula>
      <formula>4.999</formula>
    </cfRule>
  </conditionalFormatting>
  <conditionalFormatting sqref="BP204">
    <cfRule type="cellIs" dxfId="371" priority="383" operator="greaterThan">
      <formula>3</formula>
    </cfRule>
    <cfRule type="cellIs" dxfId="370" priority="384" operator="lessThan">
      <formula>1</formula>
    </cfRule>
    <cfRule type="cellIs" dxfId="369" priority="385" operator="equal">
      <formula>3</formula>
    </cfRule>
    <cfRule type="cellIs" dxfId="368" priority="386" operator="equal">
      <formula>2</formula>
    </cfRule>
    <cfRule type="cellIs" dxfId="367" priority="387" operator="equal">
      <formula>#REF!</formula>
    </cfRule>
  </conditionalFormatting>
  <conditionalFormatting sqref="BO205">
    <cfRule type="cellIs" dxfId="366" priority="379" operator="between">
      <formula>15</formula>
      <formula>20</formula>
    </cfRule>
    <cfRule type="cellIs" dxfId="365" priority="380" operator="between">
      <formula>10</formula>
      <formula>14.999</formula>
    </cfRule>
    <cfRule type="cellIs" dxfId="364" priority="381" operator="between">
      <formula>5</formula>
      <formula>9.999</formula>
    </cfRule>
    <cfRule type="cellIs" dxfId="363" priority="382" operator="between">
      <formula>0</formula>
      <formula>4.999</formula>
    </cfRule>
  </conditionalFormatting>
  <conditionalFormatting sqref="BP205">
    <cfRule type="cellIs" dxfId="362" priority="374" operator="greaterThan">
      <formula>3</formula>
    </cfRule>
    <cfRule type="cellIs" dxfId="361" priority="375" operator="lessThan">
      <formula>1</formula>
    </cfRule>
    <cfRule type="cellIs" dxfId="360" priority="376" operator="equal">
      <formula>3</formula>
    </cfRule>
    <cfRule type="cellIs" dxfId="359" priority="377" operator="equal">
      <formula>2</formula>
    </cfRule>
    <cfRule type="cellIs" dxfId="358" priority="378" operator="equal">
      <formula>#REF!</formula>
    </cfRule>
  </conditionalFormatting>
  <conditionalFormatting sqref="BO215">
    <cfRule type="cellIs" dxfId="357" priority="370" operator="between">
      <formula>15</formula>
      <formula>20</formula>
    </cfRule>
    <cfRule type="cellIs" dxfId="356" priority="371" operator="between">
      <formula>10</formula>
      <formula>14.999</formula>
    </cfRule>
    <cfRule type="cellIs" dxfId="355" priority="372" operator="between">
      <formula>5</formula>
      <formula>9.999</formula>
    </cfRule>
    <cfRule type="cellIs" dxfId="354" priority="373" operator="between">
      <formula>0</formula>
      <formula>4.999</formula>
    </cfRule>
  </conditionalFormatting>
  <conditionalFormatting sqref="BP215">
    <cfRule type="cellIs" dxfId="353" priority="365" operator="greaterThan">
      <formula>3</formula>
    </cfRule>
    <cfRule type="cellIs" dxfId="352" priority="366" operator="lessThan">
      <formula>1</formula>
    </cfRule>
    <cfRule type="cellIs" dxfId="351" priority="367" operator="equal">
      <formula>3</formula>
    </cfRule>
    <cfRule type="cellIs" dxfId="350" priority="368" operator="equal">
      <formula>2</formula>
    </cfRule>
    <cfRule type="cellIs" dxfId="349" priority="369" operator="equal">
      <formula>#REF!</formula>
    </cfRule>
  </conditionalFormatting>
  <conditionalFormatting sqref="BO216">
    <cfRule type="cellIs" dxfId="348" priority="361" operator="between">
      <formula>15</formula>
      <formula>20</formula>
    </cfRule>
    <cfRule type="cellIs" dxfId="347" priority="362" operator="between">
      <formula>10</formula>
      <formula>14.999</formula>
    </cfRule>
    <cfRule type="cellIs" dxfId="346" priority="363" operator="between">
      <formula>5</formula>
      <formula>9.999</formula>
    </cfRule>
    <cfRule type="cellIs" dxfId="345" priority="364" operator="between">
      <formula>0</formula>
      <formula>4.999</formula>
    </cfRule>
  </conditionalFormatting>
  <conditionalFormatting sqref="BP216">
    <cfRule type="cellIs" dxfId="344" priority="356" operator="greaterThan">
      <formula>3</formula>
    </cfRule>
    <cfRule type="cellIs" dxfId="343" priority="357" operator="lessThan">
      <formula>1</formula>
    </cfRule>
    <cfRule type="cellIs" dxfId="342" priority="358" operator="equal">
      <formula>3</formula>
    </cfRule>
    <cfRule type="cellIs" dxfId="341" priority="359" operator="equal">
      <formula>2</formula>
    </cfRule>
    <cfRule type="cellIs" dxfId="340" priority="360" operator="equal">
      <formula>#REF!</formula>
    </cfRule>
  </conditionalFormatting>
  <conditionalFormatting sqref="BO217">
    <cfRule type="cellIs" dxfId="339" priority="352" operator="between">
      <formula>15</formula>
      <formula>20</formula>
    </cfRule>
    <cfRule type="cellIs" dxfId="338" priority="353" operator="between">
      <formula>10</formula>
      <formula>14.999</formula>
    </cfRule>
    <cfRule type="cellIs" dxfId="337" priority="354" operator="between">
      <formula>5</formula>
      <formula>9.999</formula>
    </cfRule>
    <cfRule type="cellIs" dxfId="336" priority="355" operator="between">
      <formula>0</formula>
      <formula>4.999</formula>
    </cfRule>
  </conditionalFormatting>
  <conditionalFormatting sqref="BP217">
    <cfRule type="cellIs" dxfId="335" priority="347" operator="greaterThan">
      <formula>3</formula>
    </cfRule>
    <cfRule type="cellIs" dxfId="334" priority="348" operator="lessThan">
      <formula>1</formula>
    </cfRule>
    <cfRule type="cellIs" dxfId="333" priority="349" operator="equal">
      <formula>3</formula>
    </cfRule>
    <cfRule type="cellIs" dxfId="332" priority="350" operator="equal">
      <formula>2</formula>
    </cfRule>
    <cfRule type="cellIs" dxfId="331" priority="351" operator="equal">
      <formula>#REF!</formula>
    </cfRule>
  </conditionalFormatting>
  <conditionalFormatting sqref="BO218">
    <cfRule type="cellIs" dxfId="330" priority="343" operator="between">
      <formula>15</formula>
      <formula>20</formula>
    </cfRule>
    <cfRule type="cellIs" dxfId="329" priority="344" operator="between">
      <formula>10</formula>
      <formula>14.999</formula>
    </cfRule>
    <cfRule type="cellIs" dxfId="328" priority="345" operator="between">
      <formula>5</formula>
      <formula>9.999</formula>
    </cfRule>
    <cfRule type="cellIs" dxfId="327" priority="346" operator="between">
      <formula>0</formula>
      <formula>4.999</formula>
    </cfRule>
  </conditionalFormatting>
  <conditionalFormatting sqref="BP218">
    <cfRule type="cellIs" dxfId="326" priority="338" operator="greaterThan">
      <formula>3</formula>
    </cfRule>
    <cfRule type="cellIs" dxfId="325" priority="339" operator="lessThan">
      <formula>1</formula>
    </cfRule>
    <cfRule type="cellIs" dxfId="324" priority="340" operator="equal">
      <formula>3</formula>
    </cfRule>
    <cfRule type="cellIs" dxfId="323" priority="341" operator="equal">
      <formula>2</formula>
    </cfRule>
    <cfRule type="cellIs" dxfId="322" priority="342" operator="equal">
      <formula>#REF!</formula>
    </cfRule>
  </conditionalFormatting>
  <conditionalFormatting sqref="BO220">
    <cfRule type="cellIs" dxfId="321" priority="334" operator="between">
      <formula>15</formula>
      <formula>20</formula>
    </cfRule>
    <cfRule type="cellIs" dxfId="320" priority="335" operator="between">
      <formula>10</formula>
      <formula>14.999</formula>
    </cfRule>
    <cfRule type="cellIs" dxfId="319" priority="336" operator="between">
      <formula>5</formula>
      <formula>9.999</formula>
    </cfRule>
    <cfRule type="cellIs" dxfId="318" priority="337" operator="between">
      <formula>0</formula>
      <formula>4.999</formula>
    </cfRule>
  </conditionalFormatting>
  <conditionalFormatting sqref="BP220">
    <cfRule type="cellIs" dxfId="317" priority="329" operator="greaterThan">
      <formula>3</formula>
    </cfRule>
    <cfRule type="cellIs" dxfId="316" priority="330" operator="lessThan">
      <formula>1</formula>
    </cfRule>
    <cfRule type="cellIs" dxfId="315" priority="331" operator="equal">
      <formula>3</formula>
    </cfRule>
    <cfRule type="cellIs" dxfId="314" priority="332" operator="equal">
      <formula>2</formula>
    </cfRule>
    <cfRule type="cellIs" dxfId="313" priority="333" operator="equal">
      <formula>#REF!</formula>
    </cfRule>
  </conditionalFormatting>
  <conditionalFormatting sqref="BO221">
    <cfRule type="cellIs" dxfId="312" priority="325" operator="between">
      <formula>15</formula>
      <formula>20</formula>
    </cfRule>
    <cfRule type="cellIs" dxfId="311" priority="326" operator="between">
      <formula>10</formula>
      <formula>14.999</formula>
    </cfRule>
    <cfRule type="cellIs" dxfId="310" priority="327" operator="between">
      <formula>5</formula>
      <formula>9.999</formula>
    </cfRule>
    <cfRule type="cellIs" dxfId="309" priority="328" operator="between">
      <formula>0</formula>
      <formula>4.999</formula>
    </cfRule>
  </conditionalFormatting>
  <conditionalFormatting sqref="BP221">
    <cfRule type="cellIs" dxfId="308" priority="320" operator="greaterThan">
      <formula>3</formula>
    </cfRule>
    <cfRule type="cellIs" dxfId="307" priority="321" operator="lessThan">
      <formula>1</formula>
    </cfRule>
    <cfRule type="cellIs" dxfId="306" priority="322" operator="equal">
      <formula>3</formula>
    </cfRule>
    <cfRule type="cellIs" dxfId="305" priority="323" operator="equal">
      <formula>2</formula>
    </cfRule>
    <cfRule type="cellIs" dxfId="304" priority="324" operator="equal">
      <formula>#REF!</formula>
    </cfRule>
  </conditionalFormatting>
  <conditionalFormatting sqref="BO222">
    <cfRule type="cellIs" dxfId="303" priority="316" operator="between">
      <formula>15</formula>
      <formula>20</formula>
    </cfRule>
    <cfRule type="cellIs" dxfId="302" priority="317" operator="between">
      <formula>10</formula>
      <formula>14.999</formula>
    </cfRule>
    <cfRule type="cellIs" dxfId="301" priority="318" operator="between">
      <formula>5</formula>
      <formula>9.999</formula>
    </cfRule>
    <cfRule type="cellIs" dxfId="300" priority="319" operator="between">
      <formula>0</formula>
      <formula>4.999</formula>
    </cfRule>
  </conditionalFormatting>
  <conditionalFormatting sqref="BP222">
    <cfRule type="cellIs" dxfId="299" priority="311" operator="greaterThan">
      <formula>3</formula>
    </cfRule>
    <cfRule type="cellIs" dxfId="298" priority="312" operator="lessThan">
      <formula>1</formula>
    </cfRule>
    <cfRule type="cellIs" dxfId="297" priority="313" operator="equal">
      <formula>3</formula>
    </cfRule>
    <cfRule type="cellIs" dxfId="296" priority="314" operator="equal">
      <formula>2</formula>
    </cfRule>
    <cfRule type="cellIs" dxfId="295" priority="315" operator="equal">
      <formula>#REF!</formula>
    </cfRule>
  </conditionalFormatting>
  <conditionalFormatting sqref="BO223">
    <cfRule type="cellIs" dxfId="294" priority="307" operator="between">
      <formula>15</formula>
      <formula>20</formula>
    </cfRule>
    <cfRule type="cellIs" dxfId="293" priority="308" operator="between">
      <formula>10</formula>
      <formula>14.999</formula>
    </cfRule>
    <cfRule type="cellIs" dxfId="292" priority="309" operator="between">
      <formula>5</formula>
      <formula>9.999</formula>
    </cfRule>
    <cfRule type="cellIs" dxfId="291" priority="310" operator="between">
      <formula>0</formula>
      <formula>4.999</formula>
    </cfRule>
  </conditionalFormatting>
  <conditionalFormatting sqref="BP223">
    <cfRule type="cellIs" dxfId="290" priority="302" operator="greaterThan">
      <formula>3</formula>
    </cfRule>
    <cfRule type="cellIs" dxfId="289" priority="303" operator="lessThan">
      <formula>1</formula>
    </cfRule>
    <cfRule type="cellIs" dxfId="288" priority="304" operator="equal">
      <formula>3</formula>
    </cfRule>
    <cfRule type="cellIs" dxfId="287" priority="305" operator="equal">
      <formula>2</formula>
    </cfRule>
    <cfRule type="cellIs" dxfId="286" priority="306" operator="equal">
      <formula>#REF!</formula>
    </cfRule>
  </conditionalFormatting>
  <conditionalFormatting sqref="BO225">
    <cfRule type="cellIs" dxfId="285" priority="298" operator="between">
      <formula>15</formula>
      <formula>20</formula>
    </cfRule>
    <cfRule type="cellIs" dxfId="284" priority="299" operator="between">
      <formula>10</formula>
      <formula>14.999</formula>
    </cfRule>
    <cfRule type="cellIs" dxfId="283" priority="300" operator="between">
      <formula>5</formula>
      <formula>9.999</formula>
    </cfRule>
    <cfRule type="cellIs" dxfId="282" priority="301" operator="between">
      <formula>0</formula>
      <formula>4.999</formula>
    </cfRule>
  </conditionalFormatting>
  <conditionalFormatting sqref="BP225">
    <cfRule type="cellIs" dxfId="281" priority="293" operator="greaterThan">
      <formula>3</formula>
    </cfRule>
    <cfRule type="cellIs" dxfId="280" priority="294" operator="lessThan">
      <formula>1</formula>
    </cfRule>
    <cfRule type="cellIs" dxfId="279" priority="295" operator="equal">
      <formula>3</formula>
    </cfRule>
    <cfRule type="cellIs" dxfId="278" priority="296" operator="equal">
      <formula>2</formula>
    </cfRule>
    <cfRule type="cellIs" dxfId="277" priority="297" operator="equal">
      <formula>#REF!</formula>
    </cfRule>
  </conditionalFormatting>
  <conditionalFormatting sqref="BO226">
    <cfRule type="cellIs" dxfId="276" priority="289" operator="between">
      <formula>15</formula>
      <formula>20</formula>
    </cfRule>
    <cfRule type="cellIs" dxfId="275" priority="290" operator="between">
      <formula>10</formula>
      <formula>14.999</formula>
    </cfRule>
    <cfRule type="cellIs" dxfId="274" priority="291" operator="between">
      <formula>5</formula>
      <formula>9.999</formula>
    </cfRule>
    <cfRule type="cellIs" dxfId="273" priority="292" operator="between">
      <formula>0</formula>
      <formula>4.999</formula>
    </cfRule>
  </conditionalFormatting>
  <conditionalFormatting sqref="BP226">
    <cfRule type="cellIs" dxfId="272" priority="284" operator="greaterThan">
      <formula>3</formula>
    </cfRule>
    <cfRule type="cellIs" dxfId="271" priority="285" operator="lessThan">
      <formula>1</formula>
    </cfRule>
    <cfRule type="cellIs" dxfId="270" priority="286" operator="equal">
      <formula>3</formula>
    </cfRule>
    <cfRule type="cellIs" dxfId="269" priority="287" operator="equal">
      <formula>2</formula>
    </cfRule>
    <cfRule type="cellIs" dxfId="268" priority="288" operator="equal">
      <formula>#REF!</formula>
    </cfRule>
  </conditionalFormatting>
  <conditionalFormatting sqref="BO227">
    <cfRule type="cellIs" dxfId="267" priority="280" operator="between">
      <formula>15</formula>
      <formula>20</formula>
    </cfRule>
    <cfRule type="cellIs" dxfId="266" priority="281" operator="between">
      <formula>10</formula>
      <formula>14.999</formula>
    </cfRule>
    <cfRule type="cellIs" dxfId="265" priority="282" operator="between">
      <formula>5</formula>
      <formula>9.999</formula>
    </cfRule>
    <cfRule type="cellIs" dxfId="264" priority="283" operator="between">
      <formula>0</formula>
      <formula>4.999</formula>
    </cfRule>
  </conditionalFormatting>
  <conditionalFormatting sqref="BP227">
    <cfRule type="cellIs" dxfId="263" priority="275" operator="greaterThan">
      <formula>3</formula>
    </cfRule>
    <cfRule type="cellIs" dxfId="262" priority="276" operator="lessThan">
      <formula>1</formula>
    </cfRule>
    <cfRule type="cellIs" dxfId="261" priority="277" operator="equal">
      <formula>3</formula>
    </cfRule>
    <cfRule type="cellIs" dxfId="260" priority="278" operator="equal">
      <formula>2</formula>
    </cfRule>
    <cfRule type="cellIs" dxfId="259" priority="279" operator="equal">
      <formula>#REF!</formula>
    </cfRule>
  </conditionalFormatting>
  <conditionalFormatting sqref="BO228">
    <cfRule type="cellIs" dxfId="258" priority="271" operator="between">
      <formula>15</formula>
      <formula>20</formula>
    </cfRule>
    <cfRule type="cellIs" dxfId="257" priority="272" operator="between">
      <formula>10</formula>
      <formula>14.999</formula>
    </cfRule>
    <cfRule type="cellIs" dxfId="256" priority="273" operator="between">
      <formula>5</formula>
      <formula>9.999</formula>
    </cfRule>
    <cfRule type="cellIs" dxfId="255" priority="274" operator="between">
      <formula>0</formula>
      <formula>4.999</formula>
    </cfRule>
  </conditionalFormatting>
  <conditionalFormatting sqref="BP228">
    <cfRule type="cellIs" dxfId="254" priority="266" operator="greaterThan">
      <formula>3</formula>
    </cfRule>
    <cfRule type="cellIs" dxfId="253" priority="267" operator="lessThan">
      <formula>1</formula>
    </cfRule>
    <cfRule type="cellIs" dxfId="252" priority="268" operator="equal">
      <formula>3</formula>
    </cfRule>
    <cfRule type="cellIs" dxfId="251" priority="269" operator="equal">
      <formula>2</formula>
    </cfRule>
    <cfRule type="cellIs" dxfId="250" priority="270" operator="equal">
      <formula>#REF!</formula>
    </cfRule>
  </conditionalFormatting>
  <conditionalFormatting sqref="H165">
    <cfRule type="cellIs" dxfId="249" priority="262" operator="between">
      <formula>15</formula>
      <formula>20</formula>
    </cfRule>
    <cfRule type="cellIs" dxfId="248" priority="263" operator="between">
      <formula>10</formula>
      <formula>14.999</formula>
    </cfRule>
    <cfRule type="cellIs" dxfId="247" priority="264" operator="between">
      <formula>5</formula>
      <formula>9.999</formula>
    </cfRule>
    <cfRule type="cellIs" dxfId="246" priority="265" operator="between">
      <formula>0.001</formula>
      <formula>4.999</formula>
    </cfRule>
  </conditionalFormatting>
  <conditionalFormatting sqref="AP169:AP172">
    <cfRule type="cellIs" dxfId="245" priority="258" operator="between">
      <formula>15</formula>
      <formula>20</formula>
    </cfRule>
    <cfRule type="cellIs" dxfId="244" priority="259" operator="between">
      <formula>10</formula>
      <formula>14.999</formula>
    </cfRule>
    <cfRule type="cellIs" dxfId="243" priority="260" operator="between">
      <formula>5</formula>
      <formula>9.999</formula>
    </cfRule>
    <cfRule type="cellIs" dxfId="242" priority="261" operator="between">
      <formula>0</formula>
      <formula>4.999</formula>
    </cfRule>
  </conditionalFormatting>
  <conditionalFormatting sqref="AK169:AN169">
    <cfRule type="containsText" dxfId="241" priority="254" operator="containsText" text="ggggggggggggggg">
      <formula>NOT(ISERROR(SEARCH("ggggggggggggggg",AK169)))</formula>
    </cfRule>
    <cfRule type="containsText" dxfId="240" priority="255" operator="containsText" text="gggggggggg">
      <formula>NOT(ISERROR(SEARCH("gggggggggg",AK169)))</formula>
    </cfRule>
    <cfRule type="containsText" dxfId="239" priority="256" operator="containsText" text="ggggg">
      <formula>NOT(ISERROR(SEARCH("ggggg",AK169)))</formula>
    </cfRule>
    <cfRule type="containsText" dxfId="238" priority="257" operator="containsText" text="g">
      <formula>NOT(ISERROR(SEARCH("g",AK169)))</formula>
    </cfRule>
  </conditionalFormatting>
  <conditionalFormatting sqref="AK170:AN170">
    <cfRule type="containsText" dxfId="237" priority="250" operator="containsText" text="ggggggggggggggg">
      <formula>NOT(ISERROR(SEARCH("ggggggggggggggg",AK170)))</formula>
    </cfRule>
    <cfRule type="containsText" dxfId="236" priority="251" operator="containsText" text="gggggggggg">
      <formula>NOT(ISERROR(SEARCH("gggggggggg",AK170)))</formula>
    </cfRule>
    <cfRule type="containsText" dxfId="235" priority="252" operator="containsText" text="ggggg">
      <formula>NOT(ISERROR(SEARCH("ggggg",AK170)))</formula>
    </cfRule>
    <cfRule type="containsText" dxfId="234" priority="253" operator="containsText" text="g">
      <formula>NOT(ISERROR(SEARCH("g",AK170)))</formula>
    </cfRule>
  </conditionalFormatting>
  <conditionalFormatting sqref="AK171:AN171">
    <cfRule type="containsText" dxfId="233" priority="246" operator="containsText" text="ggggggggggggggg">
      <formula>NOT(ISERROR(SEARCH("ggggggggggggggg",AK171)))</formula>
    </cfRule>
    <cfRule type="containsText" dxfId="232" priority="247" operator="containsText" text="gggggggggg">
      <formula>NOT(ISERROR(SEARCH("gggggggggg",AK171)))</formula>
    </cfRule>
    <cfRule type="containsText" dxfId="231" priority="248" operator="containsText" text="ggggg">
      <formula>NOT(ISERROR(SEARCH("ggggg",AK171)))</formula>
    </cfRule>
    <cfRule type="containsText" dxfId="230" priority="249" operator="containsText" text="g">
      <formula>NOT(ISERROR(SEARCH("g",AK171)))</formula>
    </cfRule>
  </conditionalFormatting>
  <conditionalFormatting sqref="AK172:AN172">
    <cfRule type="containsText" dxfId="229" priority="242" operator="containsText" text="ggggggggggggggg">
      <formula>NOT(ISERROR(SEARCH("ggggggggggggggg",AK172)))</formula>
    </cfRule>
    <cfRule type="containsText" dxfId="228" priority="243" operator="containsText" text="gggggggggg">
      <formula>NOT(ISERROR(SEARCH("gggggggggg",AK172)))</formula>
    </cfRule>
    <cfRule type="containsText" dxfId="227" priority="244" operator="containsText" text="ggggg">
      <formula>NOT(ISERROR(SEARCH("ggggg",AK172)))</formula>
    </cfRule>
    <cfRule type="containsText" dxfId="226" priority="245" operator="containsText" text="g">
      <formula>NOT(ISERROR(SEARCH("g",AK172)))</formula>
    </cfRule>
  </conditionalFormatting>
  <conditionalFormatting sqref="AP174:AP177">
    <cfRule type="cellIs" dxfId="225" priority="238" operator="between">
      <formula>15</formula>
      <formula>20</formula>
    </cfRule>
    <cfRule type="cellIs" dxfId="224" priority="239" operator="between">
      <formula>10</formula>
      <formula>14.999</formula>
    </cfRule>
    <cfRule type="cellIs" dxfId="223" priority="240" operator="between">
      <formula>5</formula>
      <formula>9.999</formula>
    </cfRule>
    <cfRule type="cellIs" dxfId="222" priority="241" operator="between">
      <formula>0</formula>
      <formula>4.999</formula>
    </cfRule>
  </conditionalFormatting>
  <conditionalFormatting sqref="AP179:AP182">
    <cfRule type="cellIs" dxfId="221" priority="234" operator="between">
      <formula>15</formula>
      <formula>20</formula>
    </cfRule>
    <cfRule type="cellIs" dxfId="220" priority="235" operator="between">
      <formula>10</formula>
      <formula>14.999</formula>
    </cfRule>
    <cfRule type="cellIs" dxfId="219" priority="236" operator="between">
      <formula>5</formula>
      <formula>9.999</formula>
    </cfRule>
    <cfRule type="cellIs" dxfId="218" priority="237" operator="between">
      <formula>0</formula>
      <formula>4.999</formula>
    </cfRule>
  </conditionalFormatting>
  <conditionalFormatting sqref="AK196:AN196 AK201:AN201 AK206:AN206">
    <cfRule type="containsText" dxfId="217" priority="230" operator="containsText" text="ggggggggggggggg">
      <formula>NOT(ISERROR(SEARCH("ggggggggggggggg",AK196)))</formula>
    </cfRule>
    <cfRule type="containsText" dxfId="216" priority="231" operator="containsText" text="gggggggggg">
      <formula>NOT(ISERROR(SEARCH("gggggggggg",AK196)))</formula>
    </cfRule>
    <cfRule type="containsText" dxfId="215" priority="232" operator="containsText" text="ggggg">
      <formula>NOT(ISERROR(SEARCH("ggggg",AK196)))</formula>
    </cfRule>
    <cfRule type="containsText" dxfId="214" priority="233" operator="containsText" text="g">
      <formula>NOT(ISERROR(SEARCH("g",AK196)))</formula>
    </cfRule>
  </conditionalFormatting>
  <conditionalFormatting sqref="AP196 AP201 AP206">
    <cfRule type="cellIs" dxfId="213" priority="226" operator="between">
      <formula>15</formula>
      <formula>20</formula>
    </cfRule>
    <cfRule type="cellIs" dxfId="212" priority="227" operator="between">
      <formula>10</formula>
      <formula>14.999</formula>
    </cfRule>
    <cfRule type="cellIs" dxfId="211" priority="228" operator="between">
      <formula>5</formula>
      <formula>9.999</formula>
    </cfRule>
    <cfRule type="cellIs" dxfId="210" priority="229" operator="between">
      <formula>0.001</formula>
      <formula>4.999</formula>
    </cfRule>
  </conditionalFormatting>
  <conditionalFormatting sqref="AP192:AP195">
    <cfRule type="cellIs" dxfId="209" priority="222" operator="between">
      <formula>15</formula>
      <formula>20</formula>
    </cfRule>
    <cfRule type="cellIs" dxfId="208" priority="223" operator="between">
      <formula>10</formula>
      <formula>14.999</formula>
    </cfRule>
    <cfRule type="cellIs" dxfId="207" priority="224" operator="between">
      <formula>5</formula>
      <formula>9.999</formula>
    </cfRule>
    <cfRule type="cellIs" dxfId="206" priority="225" operator="between">
      <formula>0</formula>
      <formula>4.999</formula>
    </cfRule>
  </conditionalFormatting>
  <conditionalFormatting sqref="AK219:AN219 AK224:AN224 AK229:AN229">
    <cfRule type="containsText" dxfId="205" priority="218" operator="containsText" text="ggggggggggggggg">
      <formula>NOT(ISERROR(SEARCH("ggggggggggggggg",AK219)))</formula>
    </cfRule>
    <cfRule type="containsText" dxfId="204" priority="219" operator="containsText" text="gggggggggg">
      <formula>NOT(ISERROR(SEARCH("gggggggggg",AK219)))</formula>
    </cfRule>
    <cfRule type="containsText" dxfId="203" priority="220" operator="containsText" text="ggggg">
      <formula>NOT(ISERROR(SEARCH("ggggg",AK219)))</formula>
    </cfRule>
    <cfRule type="containsText" dxfId="202" priority="221" operator="containsText" text="g">
      <formula>NOT(ISERROR(SEARCH("g",AK219)))</formula>
    </cfRule>
  </conditionalFormatting>
  <conditionalFormatting sqref="AP219 AP224 AP229">
    <cfRule type="cellIs" dxfId="201" priority="214" operator="between">
      <formula>15</formula>
      <formula>20</formula>
    </cfRule>
    <cfRule type="cellIs" dxfId="200" priority="215" operator="between">
      <formula>10</formula>
      <formula>14.999</formula>
    </cfRule>
    <cfRule type="cellIs" dxfId="199" priority="216" operator="between">
      <formula>5</formula>
      <formula>9.999</formula>
    </cfRule>
    <cfRule type="cellIs" dxfId="198" priority="217" operator="between">
      <formula>0.001</formula>
      <formula>4.999</formula>
    </cfRule>
  </conditionalFormatting>
  <conditionalFormatting sqref="J165">
    <cfRule type="containsBlanks" dxfId="197" priority="206">
      <formula>LEN(TRIM(J165))=0</formula>
    </cfRule>
    <cfRule type="beginsWith" dxfId="196" priority="207" operator="beginsWith" text="?">
      <formula>LEFT(J165,LEN("?"))="?"</formula>
    </cfRule>
    <cfRule type="cellIs" dxfId="195" priority="208" operator="equal">
      <formula>6</formula>
    </cfRule>
    <cfRule type="cellIs" dxfId="194" priority="209" operator="equal">
      <formula>5</formula>
    </cfRule>
    <cfRule type="cellIs" dxfId="193" priority="210" operator="equal">
      <formula>4</formula>
    </cfRule>
    <cfRule type="cellIs" dxfId="192" priority="211" operator="equal">
      <formula>3</formula>
    </cfRule>
    <cfRule type="cellIs" dxfId="191" priority="212" operator="equal">
      <formula>2</formula>
    </cfRule>
    <cfRule type="cellIs" dxfId="190" priority="213" operator="equal">
      <formula>1</formula>
    </cfRule>
  </conditionalFormatting>
  <conditionalFormatting sqref="AK174:AN174">
    <cfRule type="containsText" dxfId="189" priority="202" operator="containsText" text="ggggggggggggggg">
      <formula>NOT(ISERROR(SEARCH("ggggggggggggggg",AK174)))</formula>
    </cfRule>
    <cfRule type="containsText" dxfId="188" priority="203" operator="containsText" text="gggggggggg">
      <formula>NOT(ISERROR(SEARCH("gggggggggg",AK174)))</formula>
    </cfRule>
    <cfRule type="containsText" dxfId="187" priority="204" operator="containsText" text="ggggg">
      <formula>NOT(ISERROR(SEARCH("ggggg",AK174)))</formula>
    </cfRule>
    <cfRule type="containsText" dxfId="186" priority="205" operator="containsText" text="g">
      <formula>NOT(ISERROR(SEARCH("g",AK174)))</formula>
    </cfRule>
  </conditionalFormatting>
  <conditionalFormatting sqref="AK175:AN175">
    <cfRule type="containsText" dxfId="185" priority="198" operator="containsText" text="ggggggggggggggg">
      <formula>NOT(ISERROR(SEARCH("ggggggggggggggg",AK175)))</formula>
    </cfRule>
    <cfRule type="containsText" dxfId="184" priority="199" operator="containsText" text="gggggggggg">
      <formula>NOT(ISERROR(SEARCH("gggggggggg",AK175)))</formula>
    </cfRule>
    <cfRule type="containsText" dxfId="183" priority="200" operator="containsText" text="ggggg">
      <formula>NOT(ISERROR(SEARCH("ggggg",AK175)))</formula>
    </cfRule>
    <cfRule type="containsText" dxfId="182" priority="201" operator="containsText" text="g">
      <formula>NOT(ISERROR(SEARCH("g",AK175)))</formula>
    </cfRule>
  </conditionalFormatting>
  <conditionalFormatting sqref="AK176:AN176">
    <cfRule type="containsText" dxfId="181" priority="194" operator="containsText" text="ggggggggggggggg">
      <formula>NOT(ISERROR(SEARCH("ggggggggggggggg",AK176)))</formula>
    </cfRule>
    <cfRule type="containsText" dxfId="180" priority="195" operator="containsText" text="gggggggggg">
      <formula>NOT(ISERROR(SEARCH("gggggggggg",AK176)))</formula>
    </cfRule>
    <cfRule type="containsText" dxfId="179" priority="196" operator="containsText" text="ggggg">
      <formula>NOT(ISERROR(SEARCH("ggggg",AK176)))</formula>
    </cfRule>
    <cfRule type="containsText" dxfId="178" priority="197" operator="containsText" text="g">
      <formula>NOT(ISERROR(SEARCH("g",AK176)))</formula>
    </cfRule>
  </conditionalFormatting>
  <conditionalFormatting sqref="AK177:AN177">
    <cfRule type="containsText" dxfId="177" priority="190" operator="containsText" text="ggggggggggggggg">
      <formula>NOT(ISERROR(SEARCH("ggggggggggggggg",AK177)))</formula>
    </cfRule>
    <cfRule type="containsText" dxfId="176" priority="191" operator="containsText" text="gggggggggg">
      <formula>NOT(ISERROR(SEARCH("gggggggggg",AK177)))</formula>
    </cfRule>
    <cfRule type="containsText" dxfId="175" priority="192" operator="containsText" text="ggggg">
      <formula>NOT(ISERROR(SEARCH("ggggg",AK177)))</formula>
    </cfRule>
    <cfRule type="containsText" dxfId="174" priority="193" operator="containsText" text="g">
      <formula>NOT(ISERROR(SEARCH("g",AK177)))</formula>
    </cfRule>
  </conditionalFormatting>
  <conditionalFormatting sqref="AK179:AN182">
    <cfRule type="containsText" dxfId="173" priority="186" operator="containsText" text="ggggggggggggggg">
      <formula>NOT(ISERROR(SEARCH("ggggggggggggggg",AK179)))</formula>
    </cfRule>
    <cfRule type="containsText" dxfId="172" priority="187" operator="containsText" text="gggggggggg">
      <formula>NOT(ISERROR(SEARCH("gggggggggg",AK179)))</formula>
    </cfRule>
    <cfRule type="containsText" dxfId="171" priority="188" operator="containsText" text="ggggg">
      <formula>NOT(ISERROR(SEARCH("ggggg",AK179)))</formula>
    </cfRule>
    <cfRule type="containsText" dxfId="170" priority="189" operator="containsText" text="g">
      <formula>NOT(ISERROR(SEARCH("g",AK179)))</formula>
    </cfRule>
  </conditionalFormatting>
  <conditionalFormatting sqref="AV188 AV190:AV191">
    <cfRule type="cellIs" dxfId="169" priority="182" operator="between">
      <formula>15</formula>
      <formula>20</formula>
    </cfRule>
    <cfRule type="cellIs" dxfId="168" priority="183" operator="between">
      <formula>10</formula>
      <formula>14.999</formula>
    </cfRule>
    <cfRule type="cellIs" dxfId="167" priority="184" operator="between">
      <formula>5</formula>
      <formula>9.999</formula>
    </cfRule>
    <cfRule type="cellIs" dxfId="166" priority="185" operator="between">
      <formula>0.001</formula>
      <formula>4.999</formula>
    </cfRule>
  </conditionalFormatting>
  <conditionalFormatting sqref="AV188 AV190:AV191">
    <cfRule type="beginsWith" dxfId="165" priority="180" operator="beginsWith" text="?">
      <formula>LEFT(AV188,LEN("?"))="?"</formula>
    </cfRule>
    <cfRule type="beginsWith" dxfId="164" priority="181" operator="beginsWith" text="Néant">
      <formula>LEFT(AV188,LEN("Néant"))="Néant"</formula>
    </cfRule>
  </conditionalFormatting>
  <conditionalFormatting sqref="AV188 AV190:AV191">
    <cfRule type="cellIs" dxfId="163" priority="177" operator="equal">
      <formula>3</formula>
    </cfRule>
    <cfRule type="cellIs" dxfId="162" priority="178" operator="equal">
      <formula>2</formula>
    </cfRule>
    <cfRule type="cellIs" dxfId="161" priority="179" operator="equal">
      <formula>1</formula>
    </cfRule>
  </conditionalFormatting>
  <conditionalFormatting sqref="H188">
    <cfRule type="cellIs" dxfId="160" priority="173" operator="between">
      <formula>15</formula>
      <formula>20</formula>
    </cfRule>
    <cfRule type="cellIs" dxfId="159" priority="174" operator="between">
      <formula>10</formula>
      <formula>14.999</formula>
    </cfRule>
    <cfRule type="cellIs" dxfId="158" priority="175" operator="between">
      <formula>5</formula>
      <formula>9.999</formula>
    </cfRule>
    <cfRule type="cellIs" dxfId="157" priority="176" operator="between">
      <formula>0.001</formula>
      <formula>4.999</formula>
    </cfRule>
  </conditionalFormatting>
  <conditionalFormatting sqref="AK192:AN195">
    <cfRule type="containsText" dxfId="156" priority="169" operator="containsText" text="ggggggggggggggg">
      <formula>NOT(ISERROR(SEARCH("ggggggggggggggg",AK192)))</formula>
    </cfRule>
    <cfRule type="containsText" dxfId="155" priority="170" operator="containsText" text="gggggggggg">
      <formula>NOT(ISERROR(SEARCH("gggggggggg",AK192)))</formula>
    </cfRule>
    <cfRule type="containsText" dxfId="154" priority="171" operator="containsText" text="ggggg">
      <formula>NOT(ISERROR(SEARCH("ggggg",AK192)))</formula>
    </cfRule>
    <cfRule type="containsText" dxfId="153" priority="172" operator="containsText" text="g">
      <formula>NOT(ISERROR(SEARCH("g",AK192)))</formula>
    </cfRule>
  </conditionalFormatting>
  <conditionalFormatting sqref="AK197:AN200">
    <cfRule type="containsText" dxfId="152" priority="165" operator="containsText" text="ggggggggggggggg">
      <formula>NOT(ISERROR(SEARCH("ggggggggggggggg",AK197)))</formula>
    </cfRule>
    <cfRule type="containsText" dxfId="151" priority="166" operator="containsText" text="gggggggggg">
      <formula>NOT(ISERROR(SEARCH("gggggggggg",AK197)))</formula>
    </cfRule>
    <cfRule type="containsText" dxfId="150" priority="167" operator="containsText" text="ggggg">
      <formula>NOT(ISERROR(SEARCH("ggggg",AK197)))</formula>
    </cfRule>
    <cfRule type="containsText" dxfId="149" priority="168" operator="containsText" text="g">
      <formula>NOT(ISERROR(SEARCH("g",AK197)))</formula>
    </cfRule>
  </conditionalFormatting>
  <conditionalFormatting sqref="AK202:AN205">
    <cfRule type="containsText" dxfId="148" priority="161" operator="containsText" text="ggggggggggggggg">
      <formula>NOT(ISERROR(SEARCH("ggggggggggggggg",AK202)))</formula>
    </cfRule>
    <cfRule type="containsText" dxfId="147" priority="162" operator="containsText" text="gggggggggg">
      <formula>NOT(ISERROR(SEARCH("gggggggggg",AK202)))</formula>
    </cfRule>
    <cfRule type="containsText" dxfId="146" priority="163" operator="containsText" text="ggggg">
      <formula>NOT(ISERROR(SEARCH("ggggg",AK202)))</formula>
    </cfRule>
    <cfRule type="containsText" dxfId="145" priority="164" operator="containsText" text="g">
      <formula>NOT(ISERROR(SEARCH("g",AK202)))</formula>
    </cfRule>
  </conditionalFormatting>
  <conditionalFormatting sqref="AV211:AV214">
    <cfRule type="cellIs" dxfId="144" priority="157" operator="between">
      <formula>15</formula>
      <formula>20</formula>
    </cfRule>
    <cfRule type="cellIs" dxfId="143" priority="158" operator="between">
      <formula>10</formula>
      <formula>14.999</formula>
    </cfRule>
    <cfRule type="cellIs" dxfId="142" priority="159" operator="between">
      <formula>5</formula>
      <formula>9.999</formula>
    </cfRule>
    <cfRule type="cellIs" dxfId="141" priority="160" operator="between">
      <formula>0.001</formula>
      <formula>4.999</formula>
    </cfRule>
  </conditionalFormatting>
  <conditionalFormatting sqref="AV211:AV214">
    <cfRule type="beginsWith" dxfId="140" priority="156" operator="beginsWith" text="?">
      <formula>LEFT(AV211,LEN("?"))="?"</formula>
    </cfRule>
    <cfRule type="beginsWith" dxfId="139" priority="620" operator="beginsWith" text="Néant">
      <formula>LEFT(AV211,LEN("Néant"))="Néant"</formula>
    </cfRule>
  </conditionalFormatting>
  <conditionalFormatting sqref="AV211:AV214">
    <cfRule type="cellIs" dxfId="138" priority="153" operator="equal">
      <formula>3</formula>
    </cfRule>
    <cfRule type="cellIs" dxfId="137" priority="154" operator="equal">
      <formula>2</formula>
    </cfRule>
    <cfRule type="cellIs" dxfId="136" priority="155" operator="equal">
      <formula>1</formula>
    </cfRule>
  </conditionalFormatting>
  <conditionalFormatting sqref="H211">
    <cfRule type="cellIs" dxfId="135" priority="149" operator="between">
      <formula>15</formula>
      <formula>20</formula>
    </cfRule>
    <cfRule type="cellIs" dxfId="134" priority="150" operator="between">
      <formula>10</formula>
      <formula>14.999</formula>
    </cfRule>
    <cfRule type="cellIs" dxfId="133" priority="151" operator="between">
      <formula>5</formula>
      <formula>9.999</formula>
    </cfRule>
    <cfRule type="cellIs" dxfId="132" priority="152" operator="between">
      <formula>0.001</formula>
      <formula>4.999</formula>
    </cfRule>
  </conditionalFormatting>
  <conditionalFormatting sqref="AK215:AN218">
    <cfRule type="containsText" dxfId="131" priority="145" operator="containsText" text="ggggggggggggggg">
      <formula>NOT(ISERROR(SEARCH("ggggggggggggggg",AK215)))</formula>
    </cfRule>
    <cfRule type="containsText" dxfId="130" priority="146" operator="containsText" text="gggggggggg">
      <formula>NOT(ISERROR(SEARCH("gggggggggg",AK215)))</formula>
    </cfRule>
    <cfRule type="containsText" dxfId="129" priority="147" operator="containsText" text="ggggg">
      <formula>NOT(ISERROR(SEARCH("ggggg",AK215)))</formula>
    </cfRule>
    <cfRule type="containsText" dxfId="128" priority="148" operator="containsText" text="g">
      <formula>NOT(ISERROR(SEARCH("g",AK215)))</formula>
    </cfRule>
  </conditionalFormatting>
  <conditionalFormatting sqref="AK220:AN223">
    <cfRule type="containsText" dxfId="127" priority="141" operator="containsText" text="ggggggggggggggg">
      <formula>NOT(ISERROR(SEARCH("ggggggggggggggg",AK220)))</formula>
    </cfRule>
    <cfRule type="containsText" dxfId="126" priority="142" operator="containsText" text="gggggggggg">
      <formula>NOT(ISERROR(SEARCH("gggggggggg",AK220)))</formula>
    </cfRule>
    <cfRule type="containsText" dxfId="125" priority="143" operator="containsText" text="ggggg">
      <formula>NOT(ISERROR(SEARCH("ggggg",AK220)))</formula>
    </cfRule>
    <cfRule type="containsText" dxfId="124" priority="144" operator="containsText" text="g">
      <formula>NOT(ISERROR(SEARCH("g",AK220)))</formula>
    </cfRule>
  </conditionalFormatting>
  <conditionalFormatting sqref="AK225:AN228">
    <cfRule type="containsText" dxfId="123" priority="137" operator="containsText" text="ggggggggggggggg">
      <formula>NOT(ISERROR(SEARCH("ggggggggggggggg",AK225)))</formula>
    </cfRule>
    <cfRule type="containsText" dxfId="122" priority="138" operator="containsText" text="gggggggggg">
      <formula>NOT(ISERROR(SEARCH("gggggggggg",AK225)))</formula>
    </cfRule>
    <cfRule type="containsText" dxfId="121" priority="139" operator="containsText" text="ggggg">
      <formula>NOT(ISERROR(SEARCH("ggggg",AK225)))</formula>
    </cfRule>
    <cfRule type="containsText" dxfId="120" priority="140" operator="containsText" text="g">
      <formula>NOT(ISERROR(SEARCH("g",AK225)))</formula>
    </cfRule>
  </conditionalFormatting>
  <conditionalFormatting sqref="BO209">
    <cfRule type="cellIs" dxfId="119" priority="133" operator="between">
      <formula>15</formula>
      <formula>20</formula>
    </cfRule>
    <cfRule type="cellIs" dxfId="118" priority="134" operator="between">
      <formula>10</formula>
      <formula>14.999</formula>
    </cfRule>
    <cfRule type="cellIs" dxfId="117" priority="135" operator="between">
      <formula>5</formula>
      <formula>9.999</formula>
    </cfRule>
    <cfRule type="cellIs" dxfId="116" priority="136" operator="between">
      <formula>0</formula>
      <formula>4.999</formula>
    </cfRule>
  </conditionalFormatting>
  <conditionalFormatting sqref="BP209">
    <cfRule type="cellIs" dxfId="115" priority="128" operator="greaterThan">
      <formula>3</formula>
    </cfRule>
    <cfRule type="cellIs" dxfId="114" priority="129" operator="lessThan">
      <formula>1</formula>
    </cfRule>
    <cfRule type="cellIs" dxfId="113" priority="130" operator="equal">
      <formula>3</formula>
    </cfRule>
    <cfRule type="cellIs" dxfId="112" priority="131" operator="equal">
      <formula>2</formula>
    </cfRule>
    <cfRule type="cellIs" dxfId="111" priority="132" operator="equal">
      <formula>#REF!</formula>
    </cfRule>
  </conditionalFormatting>
  <conditionalFormatting sqref="AK209:AN209">
    <cfRule type="containsText" dxfId="110" priority="124" operator="containsText" text="ggggggggggggggg">
      <formula>NOT(ISERROR(SEARCH("ggggggggggggggg",AK209)))</formula>
    </cfRule>
    <cfRule type="containsText" dxfId="109" priority="125" operator="containsText" text="gggggggggg">
      <formula>NOT(ISERROR(SEARCH("gggggggggg",AK209)))</formula>
    </cfRule>
    <cfRule type="containsText" dxfId="108" priority="126" operator="containsText" text="ggggg">
      <formula>NOT(ISERROR(SEARCH("ggggg",AK209)))</formula>
    </cfRule>
    <cfRule type="containsText" dxfId="107" priority="127" operator="containsText" text="g">
      <formula>NOT(ISERROR(SEARCH("g",AK209)))</formula>
    </cfRule>
  </conditionalFormatting>
  <conditionalFormatting sqref="AP209">
    <cfRule type="cellIs" dxfId="106" priority="120" operator="between">
      <formula>15</formula>
      <formula>20</formula>
    </cfRule>
    <cfRule type="cellIs" dxfId="105" priority="121" operator="between">
      <formula>10</formula>
      <formula>14.999</formula>
    </cfRule>
    <cfRule type="cellIs" dxfId="104" priority="122" operator="between">
      <formula>5</formula>
      <formula>9.999</formula>
    </cfRule>
    <cfRule type="cellIs" dxfId="103" priority="123" operator="between">
      <formula>0.001</formula>
      <formula>4.999</formula>
    </cfRule>
  </conditionalFormatting>
  <conditionalFormatting sqref="J188">
    <cfRule type="containsBlanks" dxfId="102" priority="112">
      <formula>LEN(TRIM(J188))=0</formula>
    </cfRule>
    <cfRule type="beginsWith" dxfId="101" priority="113" operator="beginsWith" text="?">
      <formula>LEFT(J188,LEN("?"))="?"</formula>
    </cfRule>
    <cfRule type="cellIs" dxfId="100" priority="114" operator="equal">
      <formula>6</formula>
    </cfRule>
    <cfRule type="cellIs" dxfId="99" priority="115" operator="equal">
      <formula>5</formula>
    </cfRule>
    <cfRule type="cellIs" dxfId="98" priority="116" operator="equal">
      <formula>4</formula>
    </cfRule>
    <cfRule type="cellIs" dxfId="97" priority="117" operator="equal">
      <formula>3</formula>
    </cfRule>
    <cfRule type="cellIs" dxfId="96" priority="118" operator="equal">
      <formula>2</formula>
    </cfRule>
    <cfRule type="cellIs" dxfId="95" priority="119" operator="equal">
      <formula>1</formula>
    </cfRule>
  </conditionalFormatting>
  <conditionalFormatting sqref="K211">
    <cfRule type="containsBlanks" dxfId="94" priority="110">
      <formula>LEN(TRIM(K211))=0</formula>
    </cfRule>
    <cfRule type="beginsWith" dxfId="93" priority="111" operator="beginsWith" text="?">
      <formula>LEFT(K211,LEN("?"))="?"</formula>
    </cfRule>
  </conditionalFormatting>
  <conditionalFormatting sqref="J211">
    <cfRule type="containsBlanks" dxfId="92" priority="102">
      <formula>LEN(TRIM(J211))=0</formula>
    </cfRule>
    <cfRule type="beginsWith" dxfId="91" priority="103" operator="beginsWith" text="?">
      <formula>LEFT(J211,LEN("?"))="?"</formula>
    </cfRule>
    <cfRule type="cellIs" dxfId="90" priority="104" operator="equal">
      <formula>6</formula>
    </cfRule>
    <cfRule type="cellIs" dxfId="89" priority="105" operator="equal">
      <formula>5</formula>
    </cfRule>
    <cfRule type="cellIs" dxfId="88" priority="106" operator="equal">
      <formula>4</formula>
    </cfRule>
    <cfRule type="cellIs" dxfId="87" priority="107" operator="equal">
      <formula>3</formula>
    </cfRule>
    <cfRule type="cellIs" dxfId="86" priority="108" operator="equal">
      <formula>2</formula>
    </cfRule>
    <cfRule type="cellIs" dxfId="85" priority="109" operator="equal">
      <formula>1</formula>
    </cfRule>
  </conditionalFormatting>
  <conditionalFormatting sqref="AP197:AP200">
    <cfRule type="cellIs" dxfId="84" priority="98" operator="between">
      <formula>15</formula>
      <formula>20</formula>
    </cfRule>
    <cfRule type="cellIs" dxfId="83" priority="99" operator="between">
      <formula>10</formula>
      <formula>14.999</formula>
    </cfRule>
    <cfRule type="cellIs" dxfId="82" priority="100" operator="between">
      <formula>5</formula>
      <formula>9.999</formula>
    </cfRule>
    <cfRule type="cellIs" dxfId="81" priority="101" operator="between">
      <formula>0</formula>
      <formula>4.999</formula>
    </cfRule>
  </conditionalFormatting>
  <conditionalFormatting sqref="AP202:AP205">
    <cfRule type="cellIs" dxfId="80" priority="94" operator="between">
      <formula>15</formula>
      <formula>20</formula>
    </cfRule>
    <cfRule type="cellIs" dxfId="79" priority="95" operator="between">
      <formula>10</formula>
      <formula>14.999</formula>
    </cfRule>
    <cfRule type="cellIs" dxfId="78" priority="96" operator="between">
      <formula>5</formula>
      <formula>9.999</formula>
    </cfRule>
    <cfRule type="cellIs" dxfId="77" priority="97" operator="between">
      <formula>0</formula>
      <formula>4.999</formula>
    </cfRule>
  </conditionalFormatting>
  <conditionalFormatting sqref="AP215:AP218">
    <cfRule type="cellIs" dxfId="76" priority="90" operator="between">
      <formula>15</formula>
      <formula>20</formula>
    </cfRule>
    <cfRule type="cellIs" dxfId="75" priority="91" operator="between">
      <formula>10</formula>
      <formula>14.999</formula>
    </cfRule>
    <cfRule type="cellIs" dxfId="74" priority="92" operator="between">
      <formula>5</formula>
      <formula>9.999</formula>
    </cfRule>
    <cfRule type="cellIs" dxfId="73" priority="93" operator="between">
      <formula>0</formula>
      <formula>4.999</formula>
    </cfRule>
  </conditionalFormatting>
  <conditionalFormatting sqref="AP220:AP223">
    <cfRule type="cellIs" dxfId="72" priority="86" operator="between">
      <formula>15</formula>
      <formula>20</formula>
    </cfRule>
    <cfRule type="cellIs" dxfId="71" priority="87" operator="between">
      <formula>10</formula>
      <formula>14.999</formula>
    </cfRule>
    <cfRule type="cellIs" dxfId="70" priority="88" operator="between">
      <formula>5</formula>
      <formula>9.999</formula>
    </cfRule>
    <cfRule type="cellIs" dxfId="69" priority="89" operator="between">
      <formula>0</formula>
      <formula>4.999</formula>
    </cfRule>
  </conditionalFormatting>
  <conditionalFormatting sqref="AP225:AP228">
    <cfRule type="cellIs" dxfId="68" priority="82" operator="between">
      <formula>15</formula>
      <formula>20</formula>
    </cfRule>
    <cfRule type="cellIs" dxfId="67" priority="83" operator="between">
      <formula>10</formula>
      <formula>14.999</formula>
    </cfRule>
    <cfRule type="cellIs" dxfId="66" priority="84" operator="between">
      <formula>5</formula>
      <formula>9.999</formula>
    </cfRule>
    <cfRule type="cellIs" dxfId="65" priority="85" operator="between">
      <formula>0</formula>
      <formula>4.999</formula>
    </cfRule>
  </conditionalFormatting>
  <conditionalFormatting sqref="M211">
    <cfRule type="beginsWith" dxfId="64" priority="81" operator="beginsWith" text="?">
      <formula>LEFT(M211,LEN("?"))="?"</formula>
    </cfRule>
  </conditionalFormatting>
  <conditionalFormatting sqref="M211">
    <cfRule type="beginsWith" dxfId="63" priority="78" operator="beginsWith" text="FAUX">
      <formula>LEFT(M211,LEN("FAUX"))="FAUX"</formula>
    </cfRule>
    <cfRule type="containsBlanks" dxfId="62" priority="79">
      <formula>LEN(TRIM(M211))=0</formula>
    </cfRule>
    <cfRule type="cellIs" dxfId="61" priority="80" operator="equal">
      <formula>0</formula>
    </cfRule>
  </conditionalFormatting>
  <conditionalFormatting sqref="AM160">
    <cfRule type="cellIs" dxfId="60" priority="74" operator="between">
      <formula>15</formula>
      <formula>20</formula>
    </cfRule>
    <cfRule type="cellIs" dxfId="59" priority="75" operator="between">
      <formula>10</formula>
      <formula>14.999</formula>
    </cfRule>
    <cfRule type="cellIs" dxfId="58" priority="76" operator="between">
      <formula>5</formula>
      <formula>9.999</formula>
    </cfRule>
    <cfRule type="cellIs" dxfId="57" priority="77" operator="between">
      <formula>0.001</formula>
      <formula>4.999</formula>
    </cfRule>
  </conditionalFormatting>
  <conditionalFormatting sqref="AP160">
    <cfRule type="cellIs" dxfId="56" priority="70" operator="between">
      <formula>15</formula>
      <formula>20</formula>
    </cfRule>
    <cfRule type="cellIs" dxfId="55" priority="71" operator="between">
      <formula>10</formula>
      <formula>14.999</formula>
    </cfRule>
    <cfRule type="cellIs" dxfId="54" priority="72" operator="between">
      <formula>5</formula>
      <formula>9.999</formula>
    </cfRule>
    <cfRule type="cellIs" dxfId="53" priority="73" operator="between">
      <formula>0.001</formula>
      <formula>4.999</formula>
    </cfRule>
  </conditionalFormatting>
  <conditionalFormatting sqref="AV189">
    <cfRule type="cellIs" dxfId="52" priority="61" operator="between">
      <formula>15</formula>
      <formula>20</formula>
    </cfRule>
    <cfRule type="cellIs" dxfId="51" priority="62" operator="between">
      <formula>10</formula>
      <formula>14.999</formula>
    </cfRule>
    <cfRule type="cellIs" dxfId="50" priority="63" operator="between">
      <formula>5</formula>
      <formula>9.999</formula>
    </cfRule>
    <cfRule type="cellIs" dxfId="49" priority="64" operator="between">
      <formula>0.001</formula>
      <formula>4.999</formula>
    </cfRule>
  </conditionalFormatting>
  <conditionalFormatting sqref="AV189">
    <cfRule type="beginsWith" dxfId="48" priority="60" operator="beginsWith" text="?">
      <formula>LEFT(AV189,LEN("?"))="?"</formula>
    </cfRule>
    <cfRule type="beginsWith" dxfId="47" priority="65" operator="beginsWith" text="Néant">
      <formula>LEFT(AV189,LEN("Néant"))="Néant"</formula>
    </cfRule>
  </conditionalFormatting>
  <conditionalFormatting sqref="AV189">
    <cfRule type="cellIs" dxfId="46" priority="57" operator="equal">
      <formula>3</formula>
    </cfRule>
    <cfRule type="cellIs" dxfId="45" priority="58" operator="equal">
      <formula>2</formula>
    </cfRule>
    <cfRule type="cellIs" dxfId="44" priority="59" operator="equal">
      <formula>1</formula>
    </cfRule>
  </conditionalFormatting>
  <conditionalFormatting sqref="M188">
    <cfRule type="beginsWith" dxfId="43" priority="56" operator="beginsWith" text="?">
      <formula>LEFT(M188,LEN("?"))="?"</formula>
    </cfRule>
  </conditionalFormatting>
  <conditionalFormatting sqref="M188">
    <cfRule type="beginsWith" dxfId="42" priority="53" operator="beginsWith" text="FAUX">
      <formula>LEFT(M188,LEN("FAUX"))="FAUX"</formula>
    </cfRule>
    <cfRule type="containsBlanks" dxfId="41" priority="54">
      <formula>LEN(TRIM(M188))=0</formula>
    </cfRule>
    <cfRule type="cellIs" dxfId="40" priority="55" operator="equal">
      <formula>0</formula>
    </cfRule>
  </conditionalFormatting>
  <conditionalFormatting sqref="M165">
    <cfRule type="beginsWith" dxfId="39" priority="52" operator="beginsWith" text="?">
      <formula>LEFT(M165,LEN("?"))="?"</formula>
    </cfRule>
  </conditionalFormatting>
  <conditionalFormatting sqref="M165">
    <cfRule type="beginsWith" dxfId="38" priority="49" operator="beginsWith" text="FAUX">
      <formula>LEFT(M165,LEN("FAUX"))="FAUX"</formula>
    </cfRule>
    <cfRule type="containsBlanks" dxfId="37" priority="50">
      <formula>LEN(TRIM(M165))=0</formula>
    </cfRule>
    <cfRule type="cellIs" dxfId="36" priority="51" operator="equal">
      <formula>0</formula>
    </cfRule>
  </conditionalFormatting>
  <conditionalFormatting sqref="K44">
    <cfRule type="containsBlanks" dxfId="35" priority="45">
      <formula>LEN(TRIM(K44))=0</formula>
    </cfRule>
    <cfRule type="beginsWith" dxfId="34" priority="46" operator="beginsWith" text="?">
      <formula>LEFT(K44,LEN("?"))="?"</formula>
    </cfRule>
  </conditionalFormatting>
  <conditionalFormatting sqref="K21">
    <cfRule type="containsBlanks" dxfId="33" priority="43">
      <formula>LEN(TRIM(K21))=0</formula>
    </cfRule>
    <cfRule type="beginsWith" dxfId="32" priority="44" operator="beginsWith" text="?">
      <formula>LEFT(K21,LEN("?"))="?"</formula>
    </cfRule>
  </conditionalFormatting>
  <conditionalFormatting sqref="K116">
    <cfRule type="containsBlanks" dxfId="31" priority="39">
      <formula>LEN(TRIM(K116))=0</formula>
    </cfRule>
    <cfRule type="beginsWith" dxfId="30" priority="40" operator="beginsWith" text="?">
      <formula>LEFT(K116,LEN("?"))="?"</formula>
    </cfRule>
  </conditionalFormatting>
  <conditionalFormatting sqref="K93">
    <cfRule type="containsBlanks" dxfId="29" priority="37">
      <formula>LEN(TRIM(K93))=0</formula>
    </cfRule>
    <cfRule type="beginsWith" dxfId="28" priority="38" operator="beginsWith" text="?">
      <formula>LEFT(K93,LEN("?"))="?"</formula>
    </cfRule>
  </conditionalFormatting>
  <conditionalFormatting sqref="K188">
    <cfRule type="containsBlanks" dxfId="27" priority="35">
      <formula>LEN(TRIM(K188))=0</formula>
    </cfRule>
    <cfRule type="beginsWith" dxfId="26" priority="36" operator="beginsWith" text="?">
      <formula>LEFT(K188,LEN("?"))="?"</formula>
    </cfRule>
  </conditionalFormatting>
  <conditionalFormatting sqref="K165">
    <cfRule type="containsBlanks" dxfId="25" priority="33">
      <formula>LEN(TRIM(K165))=0</formula>
    </cfRule>
    <cfRule type="beginsWith" dxfId="24" priority="34" operator="beginsWith" text="?">
      <formula>LEFT(K165,LEN("?"))="?"</formula>
    </cfRule>
  </conditionalFormatting>
  <conditionalFormatting sqref="M139">
    <cfRule type="beginsWith" dxfId="23" priority="24" operator="beginsWith" text="?">
      <formula>LEFT(M139,LEN("?"))="?"</formula>
    </cfRule>
  </conditionalFormatting>
  <conditionalFormatting sqref="M139">
    <cfRule type="beginsWith" dxfId="22" priority="21" operator="beginsWith" text="FAUX">
      <formula>LEFT(M139,LEN("FAUX"))="FAUX"</formula>
    </cfRule>
    <cfRule type="containsBlanks" dxfId="21" priority="22">
      <formula>LEN(TRIM(M139))=0</formula>
    </cfRule>
    <cfRule type="cellIs" dxfId="20" priority="23" operator="equal">
      <formula>0</formula>
    </cfRule>
  </conditionalFormatting>
  <conditionalFormatting sqref="K5 X9">
    <cfRule type="beginsWith" dxfId="19" priority="18" operator="beginsWith" text="?">
      <formula>LEFT(K5,LEN("?"))="?"</formula>
    </cfRule>
  </conditionalFormatting>
  <conditionalFormatting sqref="V5">
    <cfRule type="beginsWith" dxfId="18" priority="17" operator="beginsWith" text="?">
      <formula>LEFT(V5,LEN("?"))="?"</formula>
    </cfRule>
  </conditionalFormatting>
  <conditionalFormatting sqref="W7">
    <cfRule type="beginsWith" dxfId="17" priority="16" operator="beginsWith" text="?">
      <formula>LEFT(W7,LEN("?"))="?"</formula>
    </cfRule>
  </conditionalFormatting>
  <conditionalFormatting sqref="AC5">
    <cfRule type="containsBlanks" dxfId="16" priority="11">
      <formula>LEN(TRIM(AC5))=0</formula>
    </cfRule>
    <cfRule type="beginsWith" dxfId="15" priority="15" operator="beginsWith" text="?">
      <formula>LEFT(AC5,LEN("?"))="?"</formula>
    </cfRule>
  </conditionalFormatting>
  <conditionalFormatting sqref="K7">
    <cfRule type="beginsWith" dxfId="14" priority="14" operator="beginsWith" text="?">
      <formula>LEFT(K7,LEN("?"))="?"</formula>
    </cfRule>
  </conditionalFormatting>
  <conditionalFormatting sqref="T9 X9">
    <cfRule type="beginsWith" dxfId="13" priority="13" operator="beginsWith" text="...">
      <formula>LEFT(T9,LEN("..."))="..."</formula>
    </cfRule>
  </conditionalFormatting>
  <conditionalFormatting sqref="V5">
    <cfRule type="containsBlanks" dxfId="12" priority="12">
      <formula>LEN(TRIM(V5))=0</formula>
    </cfRule>
  </conditionalFormatting>
  <conditionalFormatting sqref="W7">
    <cfRule type="containsBlanks" dxfId="11" priority="10">
      <formula>LEN(TRIM(W7))=0</formula>
    </cfRule>
  </conditionalFormatting>
  <conditionalFormatting sqref="Q11">
    <cfRule type="beginsWith" dxfId="10" priority="9" operator="beginsWith" text="?">
      <formula>LEFT(Q11,LEN("?"))="?"</formula>
    </cfRule>
  </conditionalFormatting>
  <conditionalFormatting sqref="AK5">
    <cfRule type="containsBlanks" dxfId="9" priority="7">
      <formula>LEN(TRIM(AK5))=0</formula>
    </cfRule>
    <cfRule type="beginsWith" dxfId="8" priority="8" operator="beginsWith" text="?">
      <formula>LEFT(AK5,LEN("?"))="?"</formula>
    </cfRule>
  </conditionalFormatting>
  <conditionalFormatting sqref="Q10">
    <cfRule type="containsBlanks" dxfId="7" priority="5">
      <formula>LEN(TRIM(Q10))=0</formula>
    </cfRule>
    <cfRule type="beginsWith" dxfId="6" priority="6" operator="beginsWith" text="?">
      <formula>LEFT(Q10,LEN("?"))="?"</formula>
    </cfRule>
  </conditionalFormatting>
  <conditionalFormatting sqref="AK10">
    <cfRule type="beginsWith" dxfId="5" priority="4" operator="beginsWith" text="?">
      <formula>LEFT(AK10,LEN("?"))="?"</formula>
    </cfRule>
  </conditionalFormatting>
  <conditionalFormatting sqref="AK10:AW10">
    <cfRule type="containsBlanks" dxfId="4" priority="3">
      <formula>LEN(TRIM(AK10))=0</formula>
    </cfRule>
  </conditionalFormatting>
  <conditionalFormatting sqref="AK7">
    <cfRule type="containsBlanks" dxfId="3" priority="1">
      <formula>LEN(TRIM(AK7))=0</formula>
    </cfRule>
    <cfRule type="beginsWith" dxfId="2" priority="2" operator="beginsWith" text="?">
      <formula>LEFT(AK7,LEN("?"))="?"</formula>
    </cfRule>
  </conditionalFormatting>
  <dataValidations count="1">
    <dataValidation type="list" allowBlank="1" showInputMessage="1" showErrorMessage="1" sqref="X9" xr:uid="{2C7F8215-73AA-48FD-B201-0A6331B26A06}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3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Spinner 1">
              <controlPr defaultSize="0" autoPict="0">
                <anchor moveWithCells="1" sizeWithCells="1">
                  <from>
                    <xdr:col>35</xdr:col>
                    <xdr:colOff>180975</xdr:colOff>
                    <xdr:row>24</xdr:row>
                    <xdr:rowOff>47625</xdr:rowOff>
                  </from>
                  <to>
                    <xdr:col>35</xdr:col>
                    <xdr:colOff>390525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Spinner 2">
              <controlPr defaultSize="0" autoPict="0">
                <anchor moveWithCells="1" sizeWithCells="1">
                  <from>
                    <xdr:col>35</xdr:col>
                    <xdr:colOff>180975</xdr:colOff>
                    <xdr:row>25</xdr:row>
                    <xdr:rowOff>38100</xdr:rowOff>
                  </from>
                  <to>
                    <xdr:col>35</xdr:col>
                    <xdr:colOff>409575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Spinner 3">
              <controlPr defaultSize="0" autoPict="0">
                <anchor moveWithCells="1" sizeWithCells="1">
                  <from>
                    <xdr:col>35</xdr:col>
                    <xdr:colOff>180975</xdr:colOff>
                    <xdr:row>26</xdr:row>
                    <xdr:rowOff>47625</xdr:rowOff>
                  </from>
                  <to>
                    <xdr:col>35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Spinner 4">
              <controlPr defaultSize="0" autoPict="0">
                <anchor moveWithCells="1" sizeWithCells="1">
                  <from>
                    <xdr:col>35</xdr:col>
                    <xdr:colOff>180975</xdr:colOff>
                    <xdr:row>27</xdr:row>
                    <xdr:rowOff>47625</xdr:rowOff>
                  </from>
                  <to>
                    <xdr:col>35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8" name="Spinner 112">
              <controlPr defaultSize="0" autoPict="0">
                <anchor moveWithCells="1" sizeWithCells="1">
                  <from>
                    <xdr:col>35</xdr:col>
                    <xdr:colOff>190500</xdr:colOff>
                    <xdr:row>29</xdr:row>
                    <xdr:rowOff>47625</xdr:rowOff>
                  </from>
                  <to>
                    <xdr:col>35</xdr:col>
                    <xdr:colOff>409575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9" name="Spinner 113">
              <controlPr defaultSize="0" autoPict="0">
                <anchor moveWithCells="1" sizeWithCells="1">
                  <from>
                    <xdr:col>35</xdr:col>
                    <xdr:colOff>180975</xdr:colOff>
                    <xdr:row>30</xdr:row>
                    <xdr:rowOff>47625</xdr:rowOff>
                  </from>
                  <to>
                    <xdr:col>35</xdr:col>
                    <xdr:colOff>409575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0" name="Spinner 114">
              <controlPr defaultSize="0" autoPict="0">
                <anchor moveWithCells="1" sizeWithCells="1">
                  <from>
                    <xdr:col>35</xdr:col>
                    <xdr:colOff>161925</xdr:colOff>
                    <xdr:row>31</xdr:row>
                    <xdr:rowOff>47625</xdr:rowOff>
                  </from>
                  <to>
                    <xdr:col>35</xdr:col>
                    <xdr:colOff>409575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" name="Spinner 115">
              <controlPr defaultSize="0" autoPict="0">
                <anchor moveWithCells="1" sizeWithCells="1">
                  <from>
                    <xdr:col>35</xdr:col>
                    <xdr:colOff>180975</xdr:colOff>
                    <xdr:row>32</xdr:row>
                    <xdr:rowOff>47625</xdr:rowOff>
                  </from>
                  <to>
                    <xdr:col>35</xdr:col>
                    <xdr:colOff>409575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" name="Spinner 117">
              <controlPr defaultSize="0" autoPict="0">
                <anchor moveWithCells="1" sizeWithCells="1">
                  <from>
                    <xdr:col>35</xdr:col>
                    <xdr:colOff>180975</xdr:colOff>
                    <xdr:row>34</xdr:row>
                    <xdr:rowOff>47625</xdr:rowOff>
                  </from>
                  <to>
                    <xdr:col>35</xdr:col>
                    <xdr:colOff>409575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3" name="Spinner 118">
              <controlPr defaultSize="0" autoPict="0">
                <anchor moveWithCells="1" sizeWithCells="1">
                  <from>
                    <xdr:col>35</xdr:col>
                    <xdr:colOff>180975</xdr:colOff>
                    <xdr:row>35</xdr:row>
                    <xdr:rowOff>47625</xdr:rowOff>
                  </from>
                  <to>
                    <xdr:col>35</xdr:col>
                    <xdr:colOff>409575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4" name="Spinner 119">
              <controlPr defaultSize="0" autoPict="0">
                <anchor moveWithCells="1" sizeWithCells="1">
                  <from>
                    <xdr:col>35</xdr:col>
                    <xdr:colOff>180975</xdr:colOff>
                    <xdr:row>36</xdr:row>
                    <xdr:rowOff>47625</xdr:rowOff>
                  </from>
                  <to>
                    <xdr:col>35</xdr:col>
                    <xdr:colOff>409575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5" name="Spinner 120">
              <controlPr defaultSize="0" autoPict="0">
                <anchor moveWithCells="1" sizeWithCells="1">
                  <from>
                    <xdr:col>35</xdr:col>
                    <xdr:colOff>180975</xdr:colOff>
                    <xdr:row>37</xdr:row>
                    <xdr:rowOff>47625</xdr:rowOff>
                  </from>
                  <to>
                    <xdr:col>35</xdr:col>
                    <xdr:colOff>409575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9" r:id="rId16" name="Spinner 227">
              <controlPr defaultSize="0" autoPict="0">
                <anchor moveWithCells="1" sizeWithCells="1">
                  <from>
                    <xdr:col>35</xdr:col>
                    <xdr:colOff>190500</xdr:colOff>
                    <xdr:row>47</xdr:row>
                    <xdr:rowOff>38100</xdr:rowOff>
                  </from>
                  <to>
                    <xdr:col>35</xdr:col>
                    <xdr:colOff>419100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17" name="Spinner 228">
              <controlPr defaultSize="0" autoPict="0">
                <anchor moveWithCells="1" sizeWithCells="1">
                  <from>
                    <xdr:col>35</xdr:col>
                    <xdr:colOff>190500</xdr:colOff>
                    <xdr:row>48</xdr:row>
                    <xdr:rowOff>38100</xdr:rowOff>
                  </from>
                  <to>
                    <xdr:col>35</xdr:col>
                    <xdr:colOff>419100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18" name="Spinner 229">
              <controlPr defaultSize="0" autoPict="0">
                <anchor moveWithCells="1" sizeWithCells="1">
                  <from>
                    <xdr:col>35</xdr:col>
                    <xdr:colOff>180975</xdr:colOff>
                    <xdr:row>49</xdr:row>
                    <xdr:rowOff>38100</xdr:rowOff>
                  </from>
                  <to>
                    <xdr:col>35</xdr:col>
                    <xdr:colOff>419100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19" name="Spinner 230">
              <controlPr defaultSize="0" autoPict="0">
                <anchor moveWithCells="1" sizeWithCells="1">
                  <from>
                    <xdr:col>35</xdr:col>
                    <xdr:colOff>180975</xdr:colOff>
                    <xdr:row>50</xdr:row>
                    <xdr:rowOff>38100</xdr:rowOff>
                  </from>
                  <to>
                    <xdr:col>35</xdr:col>
                    <xdr:colOff>419100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4" r:id="rId20" name="Spinner 232">
              <controlPr defaultSize="0" autoPict="0">
                <anchor moveWithCells="1" sizeWithCells="1">
                  <from>
                    <xdr:col>35</xdr:col>
                    <xdr:colOff>180975</xdr:colOff>
                    <xdr:row>52</xdr:row>
                    <xdr:rowOff>38100</xdr:rowOff>
                  </from>
                  <to>
                    <xdr:col>35</xdr:col>
                    <xdr:colOff>419100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5" r:id="rId21" name="Spinner 233">
              <controlPr defaultSize="0" autoPict="0">
                <anchor moveWithCells="1" sizeWithCells="1">
                  <from>
                    <xdr:col>35</xdr:col>
                    <xdr:colOff>180975</xdr:colOff>
                    <xdr:row>53</xdr:row>
                    <xdr:rowOff>38100</xdr:rowOff>
                  </from>
                  <to>
                    <xdr:col>35</xdr:col>
                    <xdr:colOff>419100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6" r:id="rId22" name="Spinner 234">
              <controlPr defaultSize="0" autoPict="0">
                <anchor moveWithCells="1" sizeWithCells="1">
                  <from>
                    <xdr:col>35</xdr:col>
                    <xdr:colOff>180975</xdr:colOff>
                    <xdr:row>54</xdr:row>
                    <xdr:rowOff>38100</xdr:rowOff>
                  </from>
                  <to>
                    <xdr:col>35</xdr:col>
                    <xdr:colOff>419100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7" r:id="rId23" name="Spinner 235">
              <controlPr defaultSize="0" autoPict="0">
                <anchor moveWithCells="1" sizeWithCells="1">
                  <from>
                    <xdr:col>35</xdr:col>
                    <xdr:colOff>161925</xdr:colOff>
                    <xdr:row>55</xdr:row>
                    <xdr:rowOff>38100</xdr:rowOff>
                  </from>
                  <to>
                    <xdr:col>35</xdr:col>
                    <xdr:colOff>419100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9" r:id="rId24" name="Spinner 237">
              <controlPr defaultSize="0" autoPict="0">
                <anchor moveWithCells="1" sizeWithCells="1">
                  <from>
                    <xdr:col>35</xdr:col>
                    <xdr:colOff>180975</xdr:colOff>
                    <xdr:row>57</xdr:row>
                    <xdr:rowOff>38100</xdr:rowOff>
                  </from>
                  <to>
                    <xdr:col>35</xdr:col>
                    <xdr:colOff>419100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0" r:id="rId25" name="Spinner 238">
              <controlPr defaultSize="0" autoPict="0">
                <anchor moveWithCells="1" sizeWithCells="1">
                  <from>
                    <xdr:col>35</xdr:col>
                    <xdr:colOff>190500</xdr:colOff>
                    <xdr:row>58</xdr:row>
                    <xdr:rowOff>38100</xdr:rowOff>
                  </from>
                  <to>
                    <xdr:col>35</xdr:col>
                    <xdr:colOff>419100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26" name="Spinner 239">
              <controlPr defaultSize="0" autoPict="0">
                <anchor moveWithCells="1" sizeWithCells="1">
                  <from>
                    <xdr:col>35</xdr:col>
                    <xdr:colOff>180975</xdr:colOff>
                    <xdr:row>59</xdr:row>
                    <xdr:rowOff>38100</xdr:rowOff>
                  </from>
                  <to>
                    <xdr:col>35</xdr:col>
                    <xdr:colOff>419100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27" name="Spinner 240">
              <controlPr defaultSize="0" autoPict="0">
                <anchor moveWithCells="1" sizeWithCells="1">
                  <from>
                    <xdr:col>35</xdr:col>
                    <xdr:colOff>190500</xdr:colOff>
                    <xdr:row>60</xdr:row>
                    <xdr:rowOff>38100</xdr:rowOff>
                  </from>
                  <to>
                    <xdr:col>35</xdr:col>
                    <xdr:colOff>419100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2" r:id="rId28" name="Spinner 250">
              <controlPr defaultSize="0" autoPict="0">
                <anchor moveWithCells="1" sizeWithCells="1">
                  <from>
                    <xdr:col>35</xdr:col>
                    <xdr:colOff>180975</xdr:colOff>
                    <xdr:row>70</xdr:row>
                    <xdr:rowOff>38100</xdr:rowOff>
                  </from>
                  <to>
                    <xdr:col>35</xdr:col>
                    <xdr:colOff>419100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3" r:id="rId29" name="Spinner 251">
              <controlPr defaultSize="0" autoPict="0">
                <anchor moveWithCells="1" sizeWithCells="1">
                  <from>
                    <xdr:col>35</xdr:col>
                    <xdr:colOff>180975</xdr:colOff>
                    <xdr:row>71</xdr:row>
                    <xdr:rowOff>38100</xdr:rowOff>
                  </from>
                  <to>
                    <xdr:col>35</xdr:col>
                    <xdr:colOff>419100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4" r:id="rId30" name="Spinner 252">
              <controlPr defaultSize="0" autoPict="0">
                <anchor moveWithCells="1" sizeWithCells="1">
                  <from>
                    <xdr:col>35</xdr:col>
                    <xdr:colOff>180975</xdr:colOff>
                    <xdr:row>72</xdr:row>
                    <xdr:rowOff>38100</xdr:rowOff>
                  </from>
                  <to>
                    <xdr:col>35</xdr:col>
                    <xdr:colOff>419100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31" name="Spinner 253">
              <controlPr defaultSize="0" autoPict="0">
                <anchor moveWithCells="1" sizeWithCells="1">
                  <from>
                    <xdr:col>35</xdr:col>
                    <xdr:colOff>180975</xdr:colOff>
                    <xdr:row>73</xdr:row>
                    <xdr:rowOff>38100</xdr:rowOff>
                  </from>
                  <to>
                    <xdr:col>35</xdr:col>
                    <xdr:colOff>419100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32" name="Spinner 255">
              <controlPr defaultSize="0" autoPict="0">
                <anchor moveWithCells="1" sizeWithCells="1">
                  <from>
                    <xdr:col>35</xdr:col>
                    <xdr:colOff>180975</xdr:colOff>
                    <xdr:row>75</xdr:row>
                    <xdr:rowOff>38100</xdr:rowOff>
                  </from>
                  <to>
                    <xdr:col>35</xdr:col>
                    <xdr:colOff>419100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33" name="Spinner 256">
              <controlPr defaultSize="0" autoPict="0">
                <anchor moveWithCells="1" sizeWithCells="1">
                  <from>
                    <xdr:col>35</xdr:col>
                    <xdr:colOff>180975</xdr:colOff>
                    <xdr:row>76</xdr:row>
                    <xdr:rowOff>38100</xdr:rowOff>
                  </from>
                  <to>
                    <xdr:col>35</xdr:col>
                    <xdr:colOff>419100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9" r:id="rId34" name="Spinner 257">
              <controlPr defaultSize="0" autoPict="0">
                <anchor moveWithCells="1" sizeWithCells="1">
                  <from>
                    <xdr:col>35</xdr:col>
                    <xdr:colOff>190500</xdr:colOff>
                    <xdr:row>77</xdr:row>
                    <xdr:rowOff>38100</xdr:rowOff>
                  </from>
                  <to>
                    <xdr:col>35</xdr:col>
                    <xdr:colOff>419100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0" r:id="rId35" name="Spinner 258">
              <controlPr defaultSize="0" autoPict="0">
                <anchor moveWithCells="1" sizeWithCells="1">
                  <from>
                    <xdr:col>35</xdr:col>
                    <xdr:colOff>180975</xdr:colOff>
                    <xdr:row>78</xdr:row>
                    <xdr:rowOff>38100</xdr:rowOff>
                  </from>
                  <to>
                    <xdr:col>35</xdr:col>
                    <xdr:colOff>419100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2" r:id="rId36" name="Spinner 260">
              <controlPr defaultSize="0" autoPict="0">
                <anchor moveWithCells="1" sizeWithCells="1">
                  <from>
                    <xdr:col>35</xdr:col>
                    <xdr:colOff>180975</xdr:colOff>
                    <xdr:row>80</xdr:row>
                    <xdr:rowOff>38100</xdr:rowOff>
                  </from>
                  <to>
                    <xdr:col>35</xdr:col>
                    <xdr:colOff>419100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3" r:id="rId37" name="Spinner 261">
              <controlPr defaultSize="0" autoPict="0">
                <anchor moveWithCells="1" sizeWithCells="1">
                  <from>
                    <xdr:col>35</xdr:col>
                    <xdr:colOff>180975</xdr:colOff>
                    <xdr:row>81</xdr:row>
                    <xdr:rowOff>38100</xdr:rowOff>
                  </from>
                  <to>
                    <xdr:col>35</xdr:col>
                    <xdr:colOff>419100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4" r:id="rId38" name="Spinner 262">
              <controlPr defaultSize="0" autoPict="0">
                <anchor moveWithCells="1" sizeWithCells="1">
                  <from>
                    <xdr:col>35</xdr:col>
                    <xdr:colOff>180975</xdr:colOff>
                    <xdr:row>82</xdr:row>
                    <xdr:rowOff>38100</xdr:rowOff>
                  </from>
                  <to>
                    <xdr:col>35</xdr:col>
                    <xdr:colOff>419100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5" r:id="rId39" name="Spinner 263">
              <controlPr defaultSize="0" autoPict="0">
                <anchor moveWithCells="1" sizeWithCells="1">
                  <from>
                    <xdr:col>35</xdr:col>
                    <xdr:colOff>180975</xdr:colOff>
                    <xdr:row>83</xdr:row>
                    <xdr:rowOff>38100</xdr:rowOff>
                  </from>
                  <to>
                    <xdr:col>35</xdr:col>
                    <xdr:colOff>419100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1" r:id="rId40" name="Spinner 329">
              <controlPr defaultSize="0" autoPict="0">
                <anchor moveWithCells="1" sizeWithCells="1">
                  <from>
                    <xdr:col>35</xdr:col>
                    <xdr:colOff>190500</xdr:colOff>
                    <xdr:row>241</xdr:row>
                    <xdr:rowOff>38100</xdr:rowOff>
                  </from>
                  <to>
                    <xdr:col>35</xdr:col>
                    <xdr:colOff>419100</xdr:colOff>
                    <xdr:row>241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2" r:id="rId41" name="Spinner 330">
              <controlPr defaultSize="0" autoPict="0">
                <anchor moveWithCells="1" sizeWithCells="1">
                  <from>
                    <xdr:col>35</xdr:col>
                    <xdr:colOff>190500</xdr:colOff>
                    <xdr:row>242</xdr:row>
                    <xdr:rowOff>38100</xdr:rowOff>
                  </from>
                  <to>
                    <xdr:col>35</xdr:col>
                    <xdr:colOff>419100</xdr:colOff>
                    <xdr:row>242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3" r:id="rId42" name="Spinner 331">
              <controlPr defaultSize="0" autoPict="0">
                <anchor moveWithCells="1" sizeWithCells="1">
                  <from>
                    <xdr:col>35</xdr:col>
                    <xdr:colOff>180975</xdr:colOff>
                    <xdr:row>243</xdr:row>
                    <xdr:rowOff>38100</xdr:rowOff>
                  </from>
                  <to>
                    <xdr:col>35</xdr:col>
                    <xdr:colOff>419100</xdr:colOff>
                    <xdr:row>243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4" r:id="rId43" name="Spinner 332">
              <controlPr defaultSize="0" autoPict="0">
                <anchor moveWithCells="1" sizeWithCells="1">
                  <from>
                    <xdr:col>35</xdr:col>
                    <xdr:colOff>180975</xdr:colOff>
                    <xdr:row>244</xdr:row>
                    <xdr:rowOff>38100</xdr:rowOff>
                  </from>
                  <to>
                    <xdr:col>35</xdr:col>
                    <xdr:colOff>419100</xdr:colOff>
                    <xdr:row>244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1" r:id="rId44" name="Spinner 349">
              <controlPr defaultSize="0" autoPict="0">
                <anchor moveWithCells="1" sizeWithCells="1">
                  <from>
                    <xdr:col>35</xdr:col>
                    <xdr:colOff>190500</xdr:colOff>
                    <xdr:row>258</xdr:row>
                    <xdr:rowOff>38100</xdr:rowOff>
                  </from>
                  <to>
                    <xdr:col>35</xdr:col>
                    <xdr:colOff>419100</xdr:colOff>
                    <xdr:row>258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2" r:id="rId45" name="Spinner 350">
              <controlPr defaultSize="0" autoPict="0">
                <anchor moveWithCells="1" sizeWithCells="1">
                  <from>
                    <xdr:col>35</xdr:col>
                    <xdr:colOff>180975</xdr:colOff>
                    <xdr:row>259</xdr:row>
                    <xdr:rowOff>38100</xdr:rowOff>
                  </from>
                  <to>
                    <xdr:col>35</xdr:col>
                    <xdr:colOff>419100</xdr:colOff>
                    <xdr:row>259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3" r:id="rId46" name="Spinner 351">
              <controlPr defaultSize="0" autoPict="0">
                <anchor moveWithCells="1" sizeWithCells="1">
                  <from>
                    <xdr:col>35</xdr:col>
                    <xdr:colOff>161925</xdr:colOff>
                    <xdr:row>260</xdr:row>
                    <xdr:rowOff>38100</xdr:rowOff>
                  </from>
                  <to>
                    <xdr:col>35</xdr:col>
                    <xdr:colOff>419100</xdr:colOff>
                    <xdr:row>260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4" r:id="rId47" name="Spinner 352">
              <controlPr defaultSize="0" autoPict="0">
                <anchor moveWithCells="1" sizeWithCells="1">
                  <from>
                    <xdr:col>35</xdr:col>
                    <xdr:colOff>180975</xdr:colOff>
                    <xdr:row>261</xdr:row>
                    <xdr:rowOff>38100</xdr:rowOff>
                  </from>
                  <to>
                    <xdr:col>35</xdr:col>
                    <xdr:colOff>419100</xdr:colOff>
                    <xdr:row>261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7" r:id="rId48" name="Spinner 355">
              <controlPr defaultSize="0" autoPict="0">
                <anchor moveWithCells="1" sizeWithCells="1">
                  <from>
                    <xdr:col>35</xdr:col>
                    <xdr:colOff>180975</xdr:colOff>
                    <xdr:row>96</xdr:row>
                    <xdr:rowOff>47625</xdr:rowOff>
                  </from>
                  <to>
                    <xdr:col>35</xdr:col>
                    <xdr:colOff>390525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8" r:id="rId49" name="Spinner 356">
              <controlPr defaultSize="0" autoPict="0">
                <anchor moveWithCells="1" sizeWithCells="1">
                  <from>
                    <xdr:col>35</xdr:col>
                    <xdr:colOff>180975</xdr:colOff>
                    <xdr:row>97</xdr:row>
                    <xdr:rowOff>38100</xdr:rowOff>
                  </from>
                  <to>
                    <xdr:col>35</xdr:col>
                    <xdr:colOff>409575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9" r:id="rId50" name="Spinner 357">
              <controlPr defaultSize="0" autoPict="0">
                <anchor moveWithCells="1" sizeWithCells="1">
                  <from>
                    <xdr:col>35</xdr:col>
                    <xdr:colOff>180975</xdr:colOff>
                    <xdr:row>98</xdr:row>
                    <xdr:rowOff>47625</xdr:rowOff>
                  </from>
                  <to>
                    <xdr:col>35</xdr:col>
                    <xdr:colOff>409575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0" r:id="rId51" name="Spinner 358">
              <controlPr defaultSize="0" autoPict="0">
                <anchor moveWithCells="1" sizeWithCells="1">
                  <from>
                    <xdr:col>35</xdr:col>
                    <xdr:colOff>180975</xdr:colOff>
                    <xdr:row>99</xdr:row>
                    <xdr:rowOff>47625</xdr:rowOff>
                  </from>
                  <to>
                    <xdr:col>35</xdr:col>
                    <xdr:colOff>409575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1" r:id="rId52" name="Spinner 359">
              <controlPr defaultSize="0" autoPict="0">
                <anchor moveWithCells="1" sizeWithCells="1">
                  <from>
                    <xdr:col>35</xdr:col>
                    <xdr:colOff>190500</xdr:colOff>
                    <xdr:row>101</xdr:row>
                    <xdr:rowOff>47625</xdr:rowOff>
                  </from>
                  <to>
                    <xdr:col>35</xdr:col>
                    <xdr:colOff>409575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2" r:id="rId53" name="Spinner 360">
              <controlPr defaultSize="0" autoPict="0">
                <anchor moveWithCells="1" sizeWithCells="1">
                  <from>
                    <xdr:col>35</xdr:col>
                    <xdr:colOff>180975</xdr:colOff>
                    <xdr:row>102</xdr:row>
                    <xdr:rowOff>47625</xdr:rowOff>
                  </from>
                  <to>
                    <xdr:col>35</xdr:col>
                    <xdr:colOff>409575</xdr:colOff>
                    <xdr:row>102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3" r:id="rId54" name="Spinner 361">
              <controlPr defaultSize="0" autoPict="0">
                <anchor moveWithCells="1" sizeWithCells="1">
                  <from>
                    <xdr:col>35</xdr:col>
                    <xdr:colOff>161925</xdr:colOff>
                    <xdr:row>103</xdr:row>
                    <xdr:rowOff>47625</xdr:rowOff>
                  </from>
                  <to>
                    <xdr:col>35</xdr:col>
                    <xdr:colOff>409575</xdr:colOff>
                    <xdr:row>103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4" r:id="rId55" name="Spinner 362">
              <controlPr defaultSize="0" autoPict="0">
                <anchor moveWithCells="1" sizeWithCells="1">
                  <from>
                    <xdr:col>35</xdr:col>
                    <xdr:colOff>180975</xdr:colOff>
                    <xdr:row>104</xdr:row>
                    <xdr:rowOff>47625</xdr:rowOff>
                  </from>
                  <to>
                    <xdr:col>35</xdr:col>
                    <xdr:colOff>409575</xdr:colOff>
                    <xdr:row>104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5" r:id="rId56" name="Spinner 363">
              <controlPr defaultSize="0" autoPict="0">
                <anchor moveWithCells="1" sizeWithCells="1">
                  <from>
                    <xdr:col>35</xdr:col>
                    <xdr:colOff>180975</xdr:colOff>
                    <xdr:row>106</xdr:row>
                    <xdr:rowOff>47625</xdr:rowOff>
                  </from>
                  <to>
                    <xdr:col>35</xdr:col>
                    <xdr:colOff>409575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6" r:id="rId57" name="Spinner 364">
              <controlPr defaultSize="0" autoPict="0">
                <anchor moveWithCells="1" sizeWithCells="1">
                  <from>
                    <xdr:col>35</xdr:col>
                    <xdr:colOff>180975</xdr:colOff>
                    <xdr:row>107</xdr:row>
                    <xdr:rowOff>47625</xdr:rowOff>
                  </from>
                  <to>
                    <xdr:col>35</xdr:col>
                    <xdr:colOff>409575</xdr:colOff>
                    <xdr:row>107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7" r:id="rId58" name="Spinner 365">
              <controlPr defaultSize="0" autoPict="0">
                <anchor moveWithCells="1" sizeWithCells="1">
                  <from>
                    <xdr:col>35</xdr:col>
                    <xdr:colOff>180975</xdr:colOff>
                    <xdr:row>108</xdr:row>
                    <xdr:rowOff>47625</xdr:rowOff>
                  </from>
                  <to>
                    <xdr:col>35</xdr:col>
                    <xdr:colOff>409575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8" r:id="rId59" name="Spinner 366">
              <controlPr defaultSize="0" autoPict="0">
                <anchor moveWithCells="1" sizeWithCells="1">
                  <from>
                    <xdr:col>35</xdr:col>
                    <xdr:colOff>180975</xdr:colOff>
                    <xdr:row>109</xdr:row>
                    <xdr:rowOff>47625</xdr:rowOff>
                  </from>
                  <to>
                    <xdr:col>35</xdr:col>
                    <xdr:colOff>409575</xdr:colOff>
                    <xdr:row>109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9" r:id="rId60" name="Spinner 367">
              <controlPr defaultSize="0" autoPict="0">
                <anchor moveWithCells="1" sizeWithCells="1">
                  <from>
                    <xdr:col>35</xdr:col>
                    <xdr:colOff>190500</xdr:colOff>
                    <xdr:row>119</xdr:row>
                    <xdr:rowOff>38100</xdr:rowOff>
                  </from>
                  <to>
                    <xdr:col>35</xdr:col>
                    <xdr:colOff>419100</xdr:colOff>
                    <xdr:row>119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0" r:id="rId61" name="Spinner 368">
              <controlPr defaultSize="0" autoPict="0">
                <anchor moveWithCells="1" sizeWithCells="1">
                  <from>
                    <xdr:col>35</xdr:col>
                    <xdr:colOff>190500</xdr:colOff>
                    <xdr:row>120</xdr:row>
                    <xdr:rowOff>38100</xdr:rowOff>
                  </from>
                  <to>
                    <xdr:col>35</xdr:col>
                    <xdr:colOff>419100</xdr:colOff>
                    <xdr:row>120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1" r:id="rId62" name="Spinner 369">
              <controlPr defaultSize="0" autoPict="0">
                <anchor moveWithCells="1" sizeWithCells="1">
                  <from>
                    <xdr:col>35</xdr:col>
                    <xdr:colOff>180975</xdr:colOff>
                    <xdr:row>121</xdr:row>
                    <xdr:rowOff>38100</xdr:rowOff>
                  </from>
                  <to>
                    <xdr:col>35</xdr:col>
                    <xdr:colOff>419100</xdr:colOff>
                    <xdr:row>121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2" r:id="rId63" name="Spinner 370">
              <controlPr defaultSize="0" autoPict="0">
                <anchor moveWithCells="1" sizeWithCells="1">
                  <from>
                    <xdr:col>35</xdr:col>
                    <xdr:colOff>180975</xdr:colOff>
                    <xdr:row>122</xdr:row>
                    <xdr:rowOff>38100</xdr:rowOff>
                  </from>
                  <to>
                    <xdr:col>35</xdr:col>
                    <xdr:colOff>419100</xdr:colOff>
                    <xdr:row>122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3" r:id="rId64" name="Spinner 371">
              <controlPr defaultSize="0" autoPict="0">
                <anchor moveWithCells="1" sizeWithCells="1">
                  <from>
                    <xdr:col>35</xdr:col>
                    <xdr:colOff>180975</xdr:colOff>
                    <xdr:row>124</xdr:row>
                    <xdr:rowOff>38100</xdr:rowOff>
                  </from>
                  <to>
                    <xdr:col>35</xdr:col>
                    <xdr:colOff>419100</xdr:colOff>
                    <xdr:row>124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4" r:id="rId65" name="Spinner 372">
              <controlPr defaultSize="0" autoPict="0">
                <anchor moveWithCells="1" sizeWithCells="1">
                  <from>
                    <xdr:col>35</xdr:col>
                    <xdr:colOff>180975</xdr:colOff>
                    <xdr:row>125</xdr:row>
                    <xdr:rowOff>38100</xdr:rowOff>
                  </from>
                  <to>
                    <xdr:col>35</xdr:col>
                    <xdr:colOff>419100</xdr:colOff>
                    <xdr:row>125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5" r:id="rId66" name="Spinner 373">
              <controlPr defaultSize="0" autoPict="0">
                <anchor moveWithCells="1" sizeWithCells="1">
                  <from>
                    <xdr:col>35</xdr:col>
                    <xdr:colOff>180975</xdr:colOff>
                    <xdr:row>126</xdr:row>
                    <xdr:rowOff>38100</xdr:rowOff>
                  </from>
                  <to>
                    <xdr:col>35</xdr:col>
                    <xdr:colOff>419100</xdr:colOff>
                    <xdr:row>126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6" r:id="rId67" name="Spinner 374">
              <controlPr defaultSize="0" autoPict="0">
                <anchor moveWithCells="1" sizeWithCells="1">
                  <from>
                    <xdr:col>35</xdr:col>
                    <xdr:colOff>161925</xdr:colOff>
                    <xdr:row>127</xdr:row>
                    <xdr:rowOff>38100</xdr:rowOff>
                  </from>
                  <to>
                    <xdr:col>35</xdr:col>
                    <xdr:colOff>419100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7" r:id="rId68" name="Spinner 375">
              <controlPr defaultSize="0" autoPict="0">
                <anchor moveWithCells="1" sizeWithCells="1">
                  <from>
                    <xdr:col>35</xdr:col>
                    <xdr:colOff>180975</xdr:colOff>
                    <xdr:row>129</xdr:row>
                    <xdr:rowOff>38100</xdr:rowOff>
                  </from>
                  <to>
                    <xdr:col>35</xdr:col>
                    <xdr:colOff>419100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8" r:id="rId69" name="Spinner 376">
              <controlPr defaultSize="0" autoPict="0">
                <anchor moveWithCells="1" sizeWithCells="1">
                  <from>
                    <xdr:col>35</xdr:col>
                    <xdr:colOff>190500</xdr:colOff>
                    <xdr:row>130</xdr:row>
                    <xdr:rowOff>38100</xdr:rowOff>
                  </from>
                  <to>
                    <xdr:col>35</xdr:col>
                    <xdr:colOff>419100</xdr:colOff>
                    <xdr:row>130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9" r:id="rId70" name="Spinner 377">
              <controlPr defaultSize="0" autoPict="0">
                <anchor moveWithCells="1" sizeWithCells="1">
                  <from>
                    <xdr:col>35</xdr:col>
                    <xdr:colOff>180975</xdr:colOff>
                    <xdr:row>131</xdr:row>
                    <xdr:rowOff>38100</xdr:rowOff>
                  </from>
                  <to>
                    <xdr:col>35</xdr:col>
                    <xdr:colOff>419100</xdr:colOff>
                    <xdr:row>131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0" r:id="rId71" name="Spinner 378">
              <controlPr defaultSize="0" autoPict="0">
                <anchor moveWithCells="1" sizeWithCells="1">
                  <from>
                    <xdr:col>35</xdr:col>
                    <xdr:colOff>190500</xdr:colOff>
                    <xdr:row>132</xdr:row>
                    <xdr:rowOff>38100</xdr:rowOff>
                  </from>
                  <to>
                    <xdr:col>35</xdr:col>
                    <xdr:colOff>419100</xdr:colOff>
                    <xdr:row>132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1" r:id="rId72" name="Spinner 379">
              <controlPr defaultSize="0" autoPict="0">
                <anchor moveWithCells="1" sizeWithCells="1">
                  <from>
                    <xdr:col>35</xdr:col>
                    <xdr:colOff>180975</xdr:colOff>
                    <xdr:row>142</xdr:row>
                    <xdr:rowOff>38100</xdr:rowOff>
                  </from>
                  <to>
                    <xdr:col>35</xdr:col>
                    <xdr:colOff>419100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2" r:id="rId73" name="Spinner 380">
              <controlPr defaultSize="0" autoPict="0">
                <anchor moveWithCells="1" sizeWithCells="1">
                  <from>
                    <xdr:col>35</xdr:col>
                    <xdr:colOff>180975</xdr:colOff>
                    <xdr:row>143</xdr:row>
                    <xdr:rowOff>38100</xdr:rowOff>
                  </from>
                  <to>
                    <xdr:col>35</xdr:col>
                    <xdr:colOff>419100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3" r:id="rId74" name="Spinner 381">
              <controlPr defaultSize="0" autoPict="0">
                <anchor moveWithCells="1" sizeWithCells="1">
                  <from>
                    <xdr:col>35</xdr:col>
                    <xdr:colOff>180975</xdr:colOff>
                    <xdr:row>144</xdr:row>
                    <xdr:rowOff>38100</xdr:rowOff>
                  </from>
                  <to>
                    <xdr:col>35</xdr:col>
                    <xdr:colOff>419100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4" r:id="rId75" name="Spinner 382">
              <controlPr defaultSize="0" autoPict="0">
                <anchor moveWithCells="1" sizeWithCells="1">
                  <from>
                    <xdr:col>35</xdr:col>
                    <xdr:colOff>180975</xdr:colOff>
                    <xdr:row>145</xdr:row>
                    <xdr:rowOff>38100</xdr:rowOff>
                  </from>
                  <to>
                    <xdr:col>35</xdr:col>
                    <xdr:colOff>419100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5" r:id="rId76" name="Spinner 383">
              <controlPr defaultSize="0" autoPict="0">
                <anchor moveWithCells="1" sizeWithCells="1">
                  <from>
                    <xdr:col>35</xdr:col>
                    <xdr:colOff>180975</xdr:colOff>
                    <xdr:row>147</xdr:row>
                    <xdr:rowOff>38100</xdr:rowOff>
                  </from>
                  <to>
                    <xdr:col>35</xdr:col>
                    <xdr:colOff>419100</xdr:colOff>
                    <xdr:row>147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6" r:id="rId77" name="Spinner 384">
              <controlPr defaultSize="0" autoPict="0">
                <anchor moveWithCells="1" sizeWithCells="1">
                  <from>
                    <xdr:col>35</xdr:col>
                    <xdr:colOff>180975</xdr:colOff>
                    <xdr:row>148</xdr:row>
                    <xdr:rowOff>38100</xdr:rowOff>
                  </from>
                  <to>
                    <xdr:col>35</xdr:col>
                    <xdr:colOff>419100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7" r:id="rId78" name="Spinner 385">
              <controlPr defaultSize="0" autoPict="0">
                <anchor moveWithCells="1" sizeWithCells="1">
                  <from>
                    <xdr:col>35</xdr:col>
                    <xdr:colOff>190500</xdr:colOff>
                    <xdr:row>149</xdr:row>
                    <xdr:rowOff>38100</xdr:rowOff>
                  </from>
                  <to>
                    <xdr:col>35</xdr:col>
                    <xdr:colOff>419100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8" r:id="rId79" name="Spinner 386">
              <controlPr defaultSize="0" autoPict="0">
                <anchor moveWithCells="1" sizeWithCells="1">
                  <from>
                    <xdr:col>35</xdr:col>
                    <xdr:colOff>180975</xdr:colOff>
                    <xdr:row>150</xdr:row>
                    <xdr:rowOff>38100</xdr:rowOff>
                  </from>
                  <to>
                    <xdr:col>35</xdr:col>
                    <xdr:colOff>419100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9" r:id="rId80" name="Spinner 387">
              <controlPr defaultSize="0" autoPict="0">
                <anchor moveWithCells="1" sizeWithCells="1">
                  <from>
                    <xdr:col>35</xdr:col>
                    <xdr:colOff>180975</xdr:colOff>
                    <xdr:row>152</xdr:row>
                    <xdr:rowOff>38100</xdr:rowOff>
                  </from>
                  <to>
                    <xdr:col>35</xdr:col>
                    <xdr:colOff>419100</xdr:colOff>
                    <xdr:row>152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0" r:id="rId81" name="Spinner 388">
              <controlPr defaultSize="0" autoPict="0">
                <anchor moveWithCells="1" sizeWithCells="1">
                  <from>
                    <xdr:col>35</xdr:col>
                    <xdr:colOff>180975</xdr:colOff>
                    <xdr:row>153</xdr:row>
                    <xdr:rowOff>38100</xdr:rowOff>
                  </from>
                  <to>
                    <xdr:col>35</xdr:col>
                    <xdr:colOff>419100</xdr:colOff>
                    <xdr:row>153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1" r:id="rId82" name="Spinner 389">
              <controlPr defaultSize="0" autoPict="0">
                <anchor moveWithCells="1" sizeWithCells="1">
                  <from>
                    <xdr:col>35</xdr:col>
                    <xdr:colOff>180975</xdr:colOff>
                    <xdr:row>154</xdr:row>
                    <xdr:rowOff>38100</xdr:rowOff>
                  </from>
                  <to>
                    <xdr:col>35</xdr:col>
                    <xdr:colOff>419100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2" r:id="rId83" name="Spinner 390">
              <controlPr defaultSize="0" autoPict="0">
                <anchor moveWithCells="1" sizeWithCells="1">
                  <from>
                    <xdr:col>35</xdr:col>
                    <xdr:colOff>180975</xdr:colOff>
                    <xdr:row>155</xdr:row>
                    <xdr:rowOff>38100</xdr:rowOff>
                  </from>
                  <to>
                    <xdr:col>35</xdr:col>
                    <xdr:colOff>419100</xdr:colOff>
                    <xdr:row>155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3" r:id="rId84" name="Spinner 391">
              <controlPr defaultSize="0" autoPict="0">
                <anchor moveWithCells="1" sizeWithCells="1">
                  <from>
                    <xdr:col>35</xdr:col>
                    <xdr:colOff>180975</xdr:colOff>
                    <xdr:row>168</xdr:row>
                    <xdr:rowOff>47625</xdr:rowOff>
                  </from>
                  <to>
                    <xdr:col>35</xdr:col>
                    <xdr:colOff>390525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4" r:id="rId85" name="Spinner 392">
              <controlPr defaultSize="0" autoPict="0">
                <anchor moveWithCells="1" sizeWithCells="1">
                  <from>
                    <xdr:col>35</xdr:col>
                    <xdr:colOff>180975</xdr:colOff>
                    <xdr:row>169</xdr:row>
                    <xdr:rowOff>38100</xdr:rowOff>
                  </from>
                  <to>
                    <xdr:col>35</xdr:col>
                    <xdr:colOff>409575</xdr:colOff>
                    <xdr:row>169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5" r:id="rId86" name="Spinner 393">
              <controlPr defaultSize="0" autoPict="0">
                <anchor moveWithCells="1" sizeWithCells="1">
                  <from>
                    <xdr:col>35</xdr:col>
                    <xdr:colOff>180975</xdr:colOff>
                    <xdr:row>170</xdr:row>
                    <xdr:rowOff>47625</xdr:rowOff>
                  </from>
                  <to>
                    <xdr:col>35</xdr:col>
                    <xdr:colOff>409575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6" r:id="rId87" name="Spinner 394">
              <controlPr defaultSize="0" autoPict="0">
                <anchor moveWithCells="1" sizeWithCells="1">
                  <from>
                    <xdr:col>35</xdr:col>
                    <xdr:colOff>180975</xdr:colOff>
                    <xdr:row>171</xdr:row>
                    <xdr:rowOff>47625</xdr:rowOff>
                  </from>
                  <to>
                    <xdr:col>35</xdr:col>
                    <xdr:colOff>409575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7" r:id="rId88" name="Spinner 395">
              <controlPr defaultSize="0" autoPict="0">
                <anchor moveWithCells="1" sizeWithCells="1">
                  <from>
                    <xdr:col>35</xdr:col>
                    <xdr:colOff>190500</xdr:colOff>
                    <xdr:row>173</xdr:row>
                    <xdr:rowOff>47625</xdr:rowOff>
                  </from>
                  <to>
                    <xdr:col>35</xdr:col>
                    <xdr:colOff>409575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8" r:id="rId89" name="Spinner 396">
              <controlPr defaultSize="0" autoPict="0">
                <anchor moveWithCells="1" sizeWithCells="1">
                  <from>
                    <xdr:col>35</xdr:col>
                    <xdr:colOff>180975</xdr:colOff>
                    <xdr:row>174</xdr:row>
                    <xdr:rowOff>47625</xdr:rowOff>
                  </from>
                  <to>
                    <xdr:col>35</xdr:col>
                    <xdr:colOff>409575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9" r:id="rId90" name="Spinner 397">
              <controlPr defaultSize="0" autoPict="0">
                <anchor moveWithCells="1" sizeWithCells="1">
                  <from>
                    <xdr:col>35</xdr:col>
                    <xdr:colOff>161925</xdr:colOff>
                    <xdr:row>175</xdr:row>
                    <xdr:rowOff>47625</xdr:rowOff>
                  </from>
                  <to>
                    <xdr:col>35</xdr:col>
                    <xdr:colOff>409575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0" r:id="rId91" name="Spinner 398">
              <controlPr defaultSize="0" autoPict="0">
                <anchor moveWithCells="1" sizeWithCells="1">
                  <from>
                    <xdr:col>35</xdr:col>
                    <xdr:colOff>180975</xdr:colOff>
                    <xdr:row>176</xdr:row>
                    <xdr:rowOff>47625</xdr:rowOff>
                  </from>
                  <to>
                    <xdr:col>35</xdr:col>
                    <xdr:colOff>409575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1" r:id="rId92" name="Spinner 399">
              <controlPr defaultSize="0" autoPict="0">
                <anchor moveWithCells="1" sizeWithCells="1">
                  <from>
                    <xdr:col>35</xdr:col>
                    <xdr:colOff>180975</xdr:colOff>
                    <xdr:row>178</xdr:row>
                    <xdr:rowOff>47625</xdr:rowOff>
                  </from>
                  <to>
                    <xdr:col>35</xdr:col>
                    <xdr:colOff>409575</xdr:colOff>
                    <xdr:row>178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2" r:id="rId93" name="Spinner 400">
              <controlPr defaultSize="0" autoPict="0">
                <anchor moveWithCells="1" sizeWithCells="1">
                  <from>
                    <xdr:col>35</xdr:col>
                    <xdr:colOff>180975</xdr:colOff>
                    <xdr:row>179</xdr:row>
                    <xdr:rowOff>47625</xdr:rowOff>
                  </from>
                  <to>
                    <xdr:col>35</xdr:col>
                    <xdr:colOff>409575</xdr:colOff>
                    <xdr:row>179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3" r:id="rId94" name="Spinner 401">
              <controlPr defaultSize="0" autoPict="0">
                <anchor moveWithCells="1" sizeWithCells="1">
                  <from>
                    <xdr:col>35</xdr:col>
                    <xdr:colOff>180975</xdr:colOff>
                    <xdr:row>180</xdr:row>
                    <xdr:rowOff>47625</xdr:rowOff>
                  </from>
                  <to>
                    <xdr:col>35</xdr:col>
                    <xdr:colOff>409575</xdr:colOff>
                    <xdr:row>180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4" r:id="rId95" name="Spinner 402">
              <controlPr defaultSize="0" autoPict="0">
                <anchor moveWithCells="1" sizeWithCells="1">
                  <from>
                    <xdr:col>35</xdr:col>
                    <xdr:colOff>180975</xdr:colOff>
                    <xdr:row>181</xdr:row>
                    <xdr:rowOff>47625</xdr:rowOff>
                  </from>
                  <to>
                    <xdr:col>35</xdr:col>
                    <xdr:colOff>409575</xdr:colOff>
                    <xdr:row>181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5" r:id="rId96" name="Spinner 403">
              <controlPr defaultSize="0" autoPict="0">
                <anchor moveWithCells="1" sizeWithCells="1">
                  <from>
                    <xdr:col>35</xdr:col>
                    <xdr:colOff>190500</xdr:colOff>
                    <xdr:row>191</xdr:row>
                    <xdr:rowOff>38100</xdr:rowOff>
                  </from>
                  <to>
                    <xdr:col>35</xdr:col>
                    <xdr:colOff>419100</xdr:colOff>
                    <xdr:row>191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6" r:id="rId97" name="Spinner 404">
              <controlPr defaultSize="0" autoPict="0">
                <anchor moveWithCells="1" sizeWithCells="1">
                  <from>
                    <xdr:col>35</xdr:col>
                    <xdr:colOff>190500</xdr:colOff>
                    <xdr:row>192</xdr:row>
                    <xdr:rowOff>38100</xdr:rowOff>
                  </from>
                  <to>
                    <xdr:col>35</xdr:col>
                    <xdr:colOff>419100</xdr:colOff>
                    <xdr:row>192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7" r:id="rId98" name="Spinner 405">
              <controlPr defaultSize="0" autoPict="0">
                <anchor moveWithCells="1" sizeWithCells="1">
                  <from>
                    <xdr:col>35</xdr:col>
                    <xdr:colOff>180975</xdr:colOff>
                    <xdr:row>193</xdr:row>
                    <xdr:rowOff>38100</xdr:rowOff>
                  </from>
                  <to>
                    <xdr:col>35</xdr:col>
                    <xdr:colOff>419100</xdr:colOff>
                    <xdr:row>193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8" r:id="rId99" name="Spinner 406">
              <controlPr defaultSize="0" autoPict="0">
                <anchor moveWithCells="1" sizeWithCells="1">
                  <from>
                    <xdr:col>35</xdr:col>
                    <xdr:colOff>180975</xdr:colOff>
                    <xdr:row>194</xdr:row>
                    <xdr:rowOff>38100</xdr:rowOff>
                  </from>
                  <to>
                    <xdr:col>35</xdr:col>
                    <xdr:colOff>419100</xdr:colOff>
                    <xdr:row>194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9" r:id="rId100" name="Spinner 407">
              <controlPr defaultSize="0" autoPict="0">
                <anchor moveWithCells="1" sizeWithCells="1">
                  <from>
                    <xdr:col>35</xdr:col>
                    <xdr:colOff>180975</xdr:colOff>
                    <xdr:row>196</xdr:row>
                    <xdr:rowOff>38100</xdr:rowOff>
                  </from>
                  <to>
                    <xdr:col>35</xdr:col>
                    <xdr:colOff>419100</xdr:colOff>
                    <xdr:row>196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0" r:id="rId101" name="Spinner 408">
              <controlPr defaultSize="0" autoPict="0">
                <anchor moveWithCells="1" sizeWithCells="1">
                  <from>
                    <xdr:col>35</xdr:col>
                    <xdr:colOff>180975</xdr:colOff>
                    <xdr:row>197</xdr:row>
                    <xdr:rowOff>38100</xdr:rowOff>
                  </from>
                  <to>
                    <xdr:col>35</xdr:col>
                    <xdr:colOff>419100</xdr:colOff>
                    <xdr:row>197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1" r:id="rId102" name="Spinner 409">
              <controlPr defaultSize="0" autoPict="0">
                <anchor moveWithCells="1" sizeWithCells="1">
                  <from>
                    <xdr:col>35</xdr:col>
                    <xdr:colOff>180975</xdr:colOff>
                    <xdr:row>198</xdr:row>
                    <xdr:rowOff>38100</xdr:rowOff>
                  </from>
                  <to>
                    <xdr:col>35</xdr:col>
                    <xdr:colOff>419100</xdr:colOff>
                    <xdr:row>198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2" r:id="rId103" name="Spinner 410">
              <controlPr defaultSize="0" autoPict="0">
                <anchor moveWithCells="1" sizeWithCells="1">
                  <from>
                    <xdr:col>35</xdr:col>
                    <xdr:colOff>161925</xdr:colOff>
                    <xdr:row>199</xdr:row>
                    <xdr:rowOff>38100</xdr:rowOff>
                  </from>
                  <to>
                    <xdr:col>35</xdr:col>
                    <xdr:colOff>419100</xdr:colOff>
                    <xdr:row>199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3" r:id="rId104" name="Spinner 411">
              <controlPr defaultSize="0" autoPict="0">
                <anchor moveWithCells="1" sizeWithCells="1">
                  <from>
                    <xdr:col>35</xdr:col>
                    <xdr:colOff>180975</xdr:colOff>
                    <xdr:row>201</xdr:row>
                    <xdr:rowOff>38100</xdr:rowOff>
                  </from>
                  <to>
                    <xdr:col>35</xdr:col>
                    <xdr:colOff>419100</xdr:colOff>
                    <xdr:row>201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4" r:id="rId105" name="Spinner 412">
              <controlPr defaultSize="0" autoPict="0">
                <anchor moveWithCells="1" sizeWithCells="1">
                  <from>
                    <xdr:col>35</xdr:col>
                    <xdr:colOff>190500</xdr:colOff>
                    <xdr:row>202</xdr:row>
                    <xdr:rowOff>38100</xdr:rowOff>
                  </from>
                  <to>
                    <xdr:col>35</xdr:col>
                    <xdr:colOff>419100</xdr:colOff>
                    <xdr:row>202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5" r:id="rId106" name="Spinner 413">
              <controlPr defaultSize="0" autoPict="0">
                <anchor moveWithCells="1" sizeWithCells="1">
                  <from>
                    <xdr:col>35</xdr:col>
                    <xdr:colOff>180975</xdr:colOff>
                    <xdr:row>203</xdr:row>
                    <xdr:rowOff>38100</xdr:rowOff>
                  </from>
                  <to>
                    <xdr:col>35</xdr:col>
                    <xdr:colOff>419100</xdr:colOff>
                    <xdr:row>203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6" r:id="rId107" name="Spinner 414">
              <controlPr defaultSize="0" autoPict="0">
                <anchor moveWithCells="1" sizeWithCells="1">
                  <from>
                    <xdr:col>35</xdr:col>
                    <xdr:colOff>190500</xdr:colOff>
                    <xdr:row>204</xdr:row>
                    <xdr:rowOff>38100</xdr:rowOff>
                  </from>
                  <to>
                    <xdr:col>35</xdr:col>
                    <xdr:colOff>419100</xdr:colOff>
                    <xdr:row>204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7" r:id="rId108" name="Spinner 415">
              <controlPr defaultSize="0" autoPict="0">
                <anchor moveWithCells="1" sizeWithCells="1">
                  <from>
                    <xdr:col>35</xdr:col>
                    <xdr:colOff>180975</xdr:colOff>
                    <xdr:row>214</xdr:row>
                    <xdr:rowOff>38100</xdr:rowOff>
                  </from>
                  <to>
                    <xdr:col>35</xdr:col>
                    <xdr:colOff>419100</xdr:colOff>
                    <xdr:row>214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8" r:id="rId109" name="Spinner 416">
              <controlPr defaultSize="0" autoPict="0">
                <anchor moveWithCells="1" sizeWithCells="1">
                  <from>
                    <xdr:col>35</xdr:col>
                    <xdr:colOff>180975</xdr:colOff>
                    <xdr:row>215</xdr:row>
                    <xdr:rowOff>38100</xdr:rowOff>
                  </from>
                  <to>
                    <xdr:col>35</xdr:col>
                    <xdr:colOff>419100</xdr:colOff>
                    <xdr:row>215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9" r:id="rId110" name="Spinner 417">
              <controlPr defaultSize="0" autoPict="0">
                <anchor moveWithCells="1" sizeWithCells="1">
                  <from>
                    <xdr:col>35</xdr:col>
                    <xdr:colOff>180975</xdr:colOff>
                    <xdr:row>216</xdr:row>
                    <xdr:rowOff>38100</xdr:rowOff>
                  </from>
                  <to>
                    <xdr:col>35</xdr:col>
                    <xdr:colOff>419100</xdr:colOff>
                    <xdr:row>216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0" r:id="rId111" name="Spinner 418">
              <controlPr defaultSize="0" autoPict="0">
                <anchor moveWithCells="1" sizeWithCells="1">
                  <from>
                    <xdr:col>35</xdr:col>
                    <xdr:colOff>180975</xdr:colOff>
                    <xdr:row>217</xdr:row>
                    <xdr:rowOff>38100</xdr:rowOff>
                  </from>
                  <to>
                    <xdr:col>35</xdr:col>
                    <xdr:colOff>419100</xdr:colOff>
                    <xdr:row>217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1" r:id="rId112" name="Spinner 419">
              <controlPr defaultSize="0" autoPict="0">
                <anchor moveWithCells="1" sizeWithCells="1">
                  <from>
                    <xdr:col>35</xdr:col>
                    <xdr:colOff>180975</xdr:colOff>
                    <xdr:row>219</xdr:row>
                    <xdr:rowOff>38100</xdr:rowOff>
                  </from>
                  <to>
                    <xdr:col>35</xdr:col>
                    <xdr:colOff>419100</xdr:colOff>
                    <xdr:row>219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2" r:id="rId113" name="Spinner 420">
              <controlPr defaultSize="0" autoPict="0">
                <anchor moveWithCells="1" sizeWithCells="1">
                  <from>
                    <xdr:col>35</xdr:col>
                    <xdr:colOff>180975</xdr:colOff>
                    <xdr:row>220</xdr:row>
                    <xdr:rowOff>38100</xdr:rowOff>
                  </from>
                  <to>
                    <xdr:col>35</xdr:col>
                    <xdr:colOff>419100</xdr:colOff>
                    <xdr:row>220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3" r:id="rId114" name="Spinner 421">
              <controlPr defaultSize="0" autoPict="0">
                <anchor moveWithCells="1" sizeWithCells="1">
                  <from>
                    <xdr:col>35</xdr:col>
                    <xdr:colOff>190500</xdr:colOff>
                    <xdr:row>221</xdr:row>
                    <xdr:rowOff>38100</xdr:rowOff>
                  </from>
                  <to>
                    <xdr:col>35</xdr:col>
                    <xdr:colOff>419100</xdr:colOff>
                    <xdr:row>221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4" r:id="rId115" name="Spinner 422">
              <controlPr defaultSize="0" autoPict="0">
                <anchor moveWithCells="1" sizeWithCells="1">
                  <from>
                    <xdr:col>35</xdr:col>
                    <xdr:colOff>180975</xdr:colOff>
                    <xdr:row>222</xdr:row>
                    <xdr:rowOff>38100</xdr:rowOff>
                  </from>
                  <to>
                    <xdr:col>35</xdr:col>
                    <xdr:colOff>419100</xdr:colOff>
                    <xdr:row>222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5" r:id="rId116" name="Spinner 423">
              <controlPr defaultSize="0" autoPict="0">
                <anchor moveWithCells="1" sizeWithCells="1">
                  <from>
                    <xdr:col>35</xdr:col>
                    <xdr:colOff>180975</xdr:colOff>
                    <xdr:row>224</xdr:row>
                    <xdr:rowOff>38100</xdr:rowOff>
                  </from>
                  <to>
                    <xdr:col>35</xdr:col>
                    <xdr:colOff>419100</xdr:colOff>
                    <xdr:row>224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6" r:id="rId117" name="Spinner 424">
              <controlPr defaultSize="0" autoPict="0">
                <anchor moveWithCells="1" sizeWithCells="1">
                  <from>
                    <xdr:col>35</xdr:col>
                    <xdr:colOff>180975</xdr:colOff>
                    <xdr:row>225</xdr:row>
                    <xdr:rowOff>38100</xdr:rowOff>
                  </from>
                  <to>
                    <xdr:col>35</xdr:col>
                    <xdr:colOff>419100</xdr:colOff>
                    <xdr:row>225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7" r:id="rId118" name="Spinner 425">
              <controlPr defaultSize="0" autoPict="0">
                <anchor moveWithCells="1" sizeWithCells="1">
                  <from>
                    <xdr:col>35</xdr:col>
                    <xdr:colOff>180975</xdr:colOff>
                    <xdr:row>226</xdr:row>
                    <xdr:rowOff>38100</xdr:rowOff>
                  </from>
                  <to>
                    <xdr:col>35</xdr:col>
                    <xdr:colOff>419100</xdr:colOff>
                    <xdr:row>226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8" r:id="rId119" name="Spinner 426">
              <controlPr defaultSize="0" autoPict="0">
                <anchor moveWithCells="1" sizeWithCells="1">
                  <from>
                    <xdr:col>35</xdr:col>
                    <xdr:colOff>180975</xdr:colOff>
                    <xdr:row>227</xdr:row>
                    <xdr:rowOff>38100</xdr:rowOff>
                  </from>
                  <to>
                    <xdr:col>35</xdr:col>
                    <xdr:colOff>419100</xdr:colOff>
                    <xdr:row>227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4972C874-0AB7-964A-8844-BDB6D7958C89}">
          <x14:formula1>
            <xm:f>Données!$F$30:$F$36</xm:f>
          </x14:formula1>
          <xm:sqref>J21:J22 J255:J256 J44:J45 J238:J239 J67 J93:J94 J116:J117 J139 J165:J166 J188:J189 J211</xm:sqref>
        </x14:dataValidation>
        <x14:dataValidation type="list" allowBlank="1" showInputMessage="1" showErrorMessage="1" xr:uid="{B7C6F703-B010-4045-ADD0-3C98B38A186E}">
          <x14:formula1>
            <xm:f>Élèves!$B$4:$B$29</xm:f>
          </x14:formula1>
          <xm:sqref>K5:R5</xm:sqref>
        </x14:dataValidation>
        <x14:dataValidation type="list" allowBlank="1" showInputMessage="1" showErrorMessage="1" xr:uid="{7FC1DA57-2433-4EFB-B496-072391C074EF}">
          <x14:formula1>
            <xm:f>Élèves!$C$4:$C$29</xm:f>
          </x14:formula1>
          <xm:sqref>K7:R7</xm:sqref>
        </x14:dataValidation>
        <x14:dataValidation type="list" allowBlank="1" showInputMessage="1" showErrorMessage="1" xr:uid="{8E56E86E-BB95-4ECA-B46F-79A201C5CB69}">
          <x14:formula1>
            <xm:f>Données!$F$20:$F$27</xm:f>
          </x14:formula1>
          <xm:sqref>V5:X5</xm:sqref>
        </x14:dataValidation>
        <x14:dataValidation type="list" allowBlank="1" showInputMessage="1" showErrorMessage="1" xr:uid="{5C8C5B40-AA99-46AF-8B4F-993A3148637A}">
          <x14:formula1>
            <xm:f>Données!$H$30:$H$35</xm:f>
          </x14:formula1>
          <xm:sqref>AC5:AD5</xm:sqref>
        </x14:dataValidation>
        <x14:dataValidation type="list" allowBlank="1" showInputMessage="1" showErrorMessage="1" xr:uid="{7FD5D2E3-C65E-42CE-B3DF-F76171460C3A}">
          <x14:formula1>
            <xm:f>Données!$F$3:$F$9</xm:f>
          </x14:formula1>
          <xm:sqref>AK5:AL5</xm:sqref>
        </x14:dataValidation>
        <x14:dataValidation type="list" allowBlank="1" showInputMessage="1" showErrorMessage="1" xr:uid="{313BB54A-44C1-48F1-AB52-68E924BD2F09}">
          <x14:formula1>
            <xm:f>Données!$N$17:$N$18</xm:f>
          </x14:formula1>
          <xm:sqref>W7:AF7</xm:sqref>
        </x14:dataValidation>
        <x14:dataValidation type="list" allowBlank="1" showInputMessage="1" showErrorMessage="1" xr:uid="{6F6E23FC-27B1-408E-B7D4-DE2104C29C21}">
          <x14:formula1>
            <xm:f>Données!$B$3:$B$83</xm:f>
          </x14:formula1>
          <xm:sqref>Q10:R10</xm:sqref>
        </x14:dataValidation>
        <x14:dataValidation type="list" allowBlank="1" showInputMessage="1" showErrorMessage="1" xr:uid="{2CA5F1A3-8B25-DB4B-96A8-2256D50542BB}">
          <x14:formula1>
            <xm:f>Compétences!$B$3:$B$32</xm:f>
          </x14:formula1>
          <xm:sqref>K67:L67 K139:L139 K211:L211 K44:L44 K21:L21 K116:L116 K93:L93 K188:L188 K165:L165</xm:sqref>
        </x14:dataValidation>
        <x14:dataValidation type="list" allowBlank="1" showInputMessage="1" showErrorMessage="1" xr:uid="{759D2578-875E-C044-9442-C161FB6F9B6D}">
          <x14:formula1>
            <xm:f>Données!#REF!</xm:f>
          </x14:formula1>
          <xm:sqref>K256 K239 K22 K45 K94 K117 K166 K189</xm:sqref>
        </x14:dataValidation>
        <x14:dataValidation type="list" allowBlank="1" showInputMessage="1" showErrorMessage="1" xr:uid="{024D1BAA-FCE9-4F11-8F7D-1E39237D7B57}">
          <x14:formula1>
            <xm:f>Compétences!$H$3:$H$12</xm:f>
          </x14:formula1>
          <xm:sqref>D16:E17 D88:E89 D160:E161</xm:sqref>
        </x14:dataValidation>
        <x14:dataValidation type="list" allowBlank="1" showInputMessage="1" showErrorMessage="1" xr:uid="{27A78A5E-058B-4F25-91BF-31C1F66E7335}">
          <x14:formula1>
            <xm:f>Compétences!$J$4:$J$11</xm:f>
          </x14:formula1>
          <xm:sqref>D233:E234 D250:E251</xm:sqref>
        </x14:dataValidation>
        <x14:dataValidation type="list" allowBlank="1" showInputMessage="1" showErrorMessage="1" xr:uid="{378F8850-4975-4332-AD7B-DBD701E508F5}">
          <x14:formula1>
            <xm:f>Compétences!$N$3:$N$5</xm:f>
          </x14:formula1>
          <xm:sqref>K238:L238 K255:L255</xm:sqref>
        </x14:dataValidation>
        <x14:dataValidation type="list" allowBlank="1" showInputMessage="1" showErrorMessage="1" xr:uid="{2000D8D8-875D-47FC-849F-7FB4F7C2C4E7}">
          <x14:formula1>
            <xm:f>Données!$N$19:$N$24</xm:f>
          </x14:formula1>
          <xm:sqref>AK7:AL7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B440-77A2-6A49-B8FD-E4ECBF8CD2FC}">
  <sheetPr codeName="Feuil14">
    <tabColor rgb="FFFFFF00"/>
  </sheetPr>
  <dimension ref="B1:Y84"/>
  <sheetViews>
    <sheetView topLeftCell="J16" zoomScale="80" zoomScaleNormal="80" workbookViewId="0">
      <selection activeCell="K26" sqref="K26:L27"/>
    </sheetView>
  </sheetViews>
  <sheetFormatPr baseColWidth="10" defaultColWidth="10.85546875" defaultRowHeight="30" customHeight="1"/>
  <cols>
    <col min="1" max="1" width="2.42578125" style="7" customWidth="1"/>
    <col min="2" max="2" width="14.85546875" style="7" customWidth="1"/>
    <col min="3" max="4" width="10.7109375" style="7" customWidth="1"/>
    <col min="5" max="5" width="10.85546875" style="7" customWidth="1"/>
    <col min="6" max="6" width="14.7109375" style="7" customWidth="1"/>
    <col min="7" max="7" width="10.85546875" style="7" customWidth="1"/>
    <col min="8" max="8" width="40.42578125" style="7" customWidth="1"/>
    <col min="9" max="9" width="34.42578125" style="7" customWidth="1"/>
    <col min="10" max="10" width="10.85546875" style="7" customWidth="1"/>
    <col min="11" max="11" width="31.140625" style="7" customWidth="1"/>
    <col min="12" max="12" width="15.140625" style="7" customWidth="1"/>
    <col min="13" max="13" width="10.85546875" style="7" customWidth="1"/>
    <col min="14" max="14" width="43.85546875" style="7" customWidth="1"/>
    <col min="15" max="15" width="10.85546875" style="7" customWidth="1"/>
    <col min="16" max="16" width="91.42578125" style="7" customWidth="1"/>
    <col min="17" max="18" width="10.85546875" style="7" customWidth="1"/>
    <col min="19" max="19" width="32.42578125" style="7" customWidth="1"/>
    <col min="20" max="20" width="10.85546875" style="7" customWidth="1"/>
    <col min="21" max="23" width="31.85546875" style="7" customWidth="1"/>
    <col min="24" max="24" width="10.85546875" style="7" customWidth="1"/>
    <col min="25" max="25" width="101.7109375" style="7" customWidth="1"/>
    <col min="26" max="16384" width="10.85546875" style="7"/>
  </cols>
  <sheetData>
    <row r="1" spans="2:25" ht="15" customHeight="1"/>
    <row r="2" spans="2:25" s="8" customFormat="1" ht="30" customHeight="1">
      <c r="B2" s="145" t="s">
        <v>34</v>
      </c>
      <c r="C2" s="146"/>
      <c r="D2" s="145" t="s">
        <v>44</v>
      </c>
      <c r="F2" s="145" t="s">
        <v>22</v>
      </c>
      <c r="H2" s="145" t="s">
        <v>17</v>
      </c>
      <c r="I2" s="145" t="s">
        <v>9</v>
      </c>
      <c r="J2" s="145" t="s">
        <v>11</v>
      </c>
      <c r="K2" s="145" t="s">
        <v>10</v>
      </c>
      <c r="L2" s="145" t="s">
        <v>18</v>
      </c>
      <c r="N2" s="145" t="s">
        <v>27</v>
      </c>
      <c r="P2" s="145" t="s">
        <v>38</v>
      </c>
      <c r="Q2" s="18"/>
      <c r="S2" s="145" t="s">
        <v>37</v>
      </c>
      <c r="U2" s="443" t="s">
        <v>77</v>
      </c>
      <c r="V2" s="444"/>
      <c r="W2" s="445"/>
      <c r="Y2" s="145" t="s">
        <v>66</v>
      </c>
    </row>
    <row r="3" spans="2:25" s="8" customFormat="1" ht="30" customHeight="1">
      <c r="B3" s="9" t="s">
        <v>12</v>
      </c>
      <c r="D3" s="9">
        <v>20</v>
      </c>
      <c r="F3" s="9" t="s">
        <v>12</v>
      </c>
      <c r="H3" s="9"/>
      <c r="I3" s="9"/>
      <c r="J3" s="9"/>
      <c r="K3" s="9"/>
      <c r="L3" s="9"/>
      <c r="N3" s="147" t="s">
        <v>12</v>
      </c>
      <c r="P3" s="147" t="s">
        <v>12</v>
      </c>
      <c r="Q3" s="18"/>
      <c r="S3" s="9" t="s">
        <v>12</v>
      </c>
      <c r="U3" s="145" t="s">
        <v>8</v>
      </c>
      <c r="V3" s="145" t="s">
        <v>78</v>
      </c>
      <c r="W3" s="145" t="s">
        <v>79</v>
      </c>
      <c r="Y3" s="9" t="s">
        <v>197</v>
      </c>
    </row>
    <row r="4" spans="2:25" s="8" customFormat="1" ht="30" customHeight="1">
      <c r="B4" s="148">
        <v>1</v>
      </c>
      <c r="C4" s="149"/>
      <c r="D4" s="9">
        <v>19.5</v>
      </c>
      <c r="F4" s="9" t="s">
        <v>21</v>
      </c>
      <c r="H4" s="9"/>
      <c r="I4" s="9"/>
      <c r="J4" s="9"/>
      <c r="K4" s="5"/>
      <c r="L4" s="9"/>
      <c r="N4" s="147"/>
      <c r="P4" s="147"/>
      <c r="Q4" s="21"/>
      <c r="S4" s="9"/>
      <c r="U4" s="9" t="s">
        <v>12</v>
      </c>
      <c r="V4" s="9" t="s">
        <v>12</v>
      </c>
      <c r="W4" s="9" t="s">
        <v>12</v>
      </c>
    </row>
    <row r="5" spans="2:25" s="8" customFormat="1" ht="30" customHeight="1">
      <c r="B5" s="148">
        <v>2</v>
      </c>
      <c r="C5" s="149"/>
      <c r="D5" s="9">
        <v>19</v>
      </c>
      <c r="F5" s="9" t="s">
        <v>23</v>
      </c>
      <c r="H5" s="9"/>
      <c r="I5" s="9"/>
      <c r="J5" s="9"/>
      <c r="K5" s="5"/>
      <c r="L5" s="9"/>
      <c r="N5" s="147"/>
      <c r="P5" s="147"/>
      <c r="Q5" s="21"/>
      <c r="S5" s="9"/>
      <c r="U5" s="9"/>
      <c r="V5" s="9"/>
      <c r="W5" s="9"/>
      <c r="Y5" s="145" t="s">
        <v>80</v>
      </c>
    </row>
    <row r="6" spans="2:25" s="8" customFormat="1" ht="30" customHeight="1">
      <c r="B6" s="148">
        <v>3</v>
      </c>
      <c r="C6" s="149"/>
      <c r="D6" s="9">
        <v>18.5</v>
      </c>
      <c r="F6" s="9" t="s">
        <v>24</v>
      </c>
      <c r="H6" s="9"/>
      <c r="I6" s="9"/>
      <c r="J6" s="9"/>
      <c r="K6" s="5"/>
      <c r="L6" s="9"/>
      <c r="N6" s="147"/>
      <c r="P6" s="147"/>
      <c r="Q6" s="21"/>
      <c r="S6" s="9"/>
      <c r="U6" s="9"/>
      <c r="V6" s="9"/>
      <c r="W6" s="9"/>
      <c r="Y6" s="9" t="s">
        <v>81</v>
      </c>
    </row>
    <row r="7" spans="2:25" s="8" customFormat="1" ht="30" customHeight="1">
      <c r="B7" s="148">
        <v>4</v>
      </c>
      <c r="C7" s="149"/>
      <c r="D7" s="9">
        <v>18</v>
      </c>
      <c r="F7" s="9" t="s">
        <v>25</v>
      </c>
      <c r="H7" s="9"/>
      <c r="I7" s="9"/>
      <c r="J7" s="9"/>
      <c r="K7" s="5"/>
      <c r="L7" s="9"/>
      <c r="N7" s="147"/>
      <c r="P7" s="147"/>
      <c r="Q7" s="21"/>
      <c r="S7" s="9"/>
      <c r="U7" s="9"/>
      <c r="V7" s="9"/>
      <c r="W7" s="9"/>
      <c r="X7" s="8" t="s">
        <v>56</v>
      </c>
      <c r="Y7" s="9" t="s">
        <v>82</v>
      </c>
    </row>
    <row r="8" spans="2:25" s="8" customFormat="1" ht="30" customHeight="1">
      <c r="B8" s="148">
        <v>5</v>
      </c>
      <c r="C8" s="149"/>
      <c r="D8" s="9">
        <v>17.5</v>
      </c>
      <c r="F8" s="9" t="s">
        <v>26</v>
      </c>
      <c r="H8" s="9"/>
      <c r="I8" s="9"/>
      <c r="J8" s="9"/>
      <c r="K8" s="9"/>
      <c r="L8" s="9"/>
      <c r="N8" s="147"/>
      <c r="P8" s="147"/>
      <c r="Q8" s="21"/>
      <c r="S8" s="9"/>
      <c r="U8" s="9"/>
      <c r="V8" s="9"/>
      <c r="W8" s="9"/>
      <c r="Y8" s="9" t="s">
        <v>83</v>
      </c>
    </row>
    <row r="9" spans="2:25" s="8" customFormat="1" ht="30" customHeight="1">
      <c r="B9" s="148">
        <v>6</v>
      </c>
      <c r="C9" s="149"/>
      <c r="D9" s="9">
        <v>17</v>
      </c>
      <c r="F9" s="19"/>
      <c r="H9" s="9"/>
      <c r="I9" s="9"/>
      <c r="J9" s="9"/>
      <c r="K9" s="5"/>
      <c r="L9" s="9"/>
      <c r="N9" s="147"/>
      <c r="P9" s="147"/>
      <c r="Q9" s="18"/>
      <c r="S9" s="9"/>
      <c r="U9" s="9"/>
      <c r="V9" s="9"/>
      <c r="W9" s="9"/>
      <c r="Y9" s="9" t="s">
        <v>84</v>
      </c>
    </row>
    <row r="10" spans="2:25" s="8" customFormat="1" ht="30" customHeight="1">
      <c r="B10" s="148">
        <v>7</v>
      </c>
      <c r="C10" s="149"/>
      <c r="D10" s="9">
        <v>16.5</v>
      </c>
      <c r="H10" s="9"/>
      <c r="I10" s="9"/>
      <c r="J10" s="9"/>
      <c r="K10" s="5"/>
      <c r="L10" s="9"/>
      <c r="N10" s="147"/>
      <c r="P10" s="147"/>
      <c r="Q10" s="21"/>
      <c r="S10" s="9"/>
      <c r="U10" s="9"/>
      <c r="V10" s="9"/>
      <c r="W10" s="9"/>
      <c r="Y10" s="9" t="s">
        <v>85</v>
      </c>
    </row>
    <row r="11" spans="2:25" s="8" customFormat="1" ht="30" customHeight="1">
      <c r="B11" s="148">
        <v>8</v>
      </c>
      <c r="C11" s="149"/>
      <c r="D11" s="9">
        <v>16</v>
      </c>
      <c r="H11" s="9" t="s">
        <v>12</v>
      </c>
      <c r="N11" s="147"/>
      <c r="P11" s="147"/>
      <c r="Q11" s="21"/>
      <c r="S11" s="9"/>
      <c r="U11" s="9"/>
      <c r="V11" s="9"/>
      <c r="W11" s="9"/>
      <c r="Y11" s="9" t="s">
        <v>86</v>
      </c>
    </row>
    <row r="12" spans="2:25" s="8" customFormat="1" ht="30" customHeight="1">
      <c r="B12" s="148">
        <v>9</v>
      </c>
      <c r="C12" s="149"/>
      <c r="D12" s="9">
        <v>15.5</v>
      </c>
      <c r="N12" s="147"/>
      <c r="P12" s="147"/>
      <c r="Q12" s="21"/>
      <c r="S12" s="9"/>
      <c r="U12" s="9"/>
      <c r="V12" s="9"/>
      <c r="W12" s="9"/>
    </row>
    <row r="13" spans="2:25" s="8" customFormat="1" ht="30" customHeight="1">
      <c r="B13" s="9">
        <v>10</v>
      </c>
      <c r="D13" s="148">
        <v>15</v>
      </c>
      <c r="H13" s="446" t="s">
        <v>40</v>
      </c>
      <c r="I13" s="447"/>
      <c r="K13" s="145" t="s">
        <v>48</v>
      </c>
      <c r="N13" s="147" t="s">
        <v>47</v>
      </c>
      <c r="P13" s="147"/>
      <c r="Q13" s="21"/>
      <c r="S13" s="9"/>
      <c r="U13" s="19"/>
      <c r="V13" s="19"/>
      <c r="W13" s="19"/>
    </row>
    <row r="14" spans="2:25" s="8" customFormat="1" ht="30" customHeight="1">
      <c r="B14" s="9">
        <v>11</v>
      </c>
      <c r="D14" s="148">
        <v>14.5</v>
      </c>
      <c r="H14" s="9" t="s">
        <v>28</v>
      </c>
      <c r="I14" s="91" t="s">
        <v>70</v>
      </c>
      <c r="K14" s="9" t="s">
        <v>12</v>
      </c>
      <c r="P14" s="147"/>
      <c r="Q14" s="18"/>
      <c r="S14" s="9"/>
      <c r="Y14" s="9" t="s">
        <v>87</v>
      </c>
    </row>
    <row r="15" spans="2:25" s="8" customFormat="1" ht="30" customHeight="1">
      <c r="B15" s="9">
        <v>12</v>
      </c>
      <c r="D15" s="148">
        <v>14</v>
      </c>
      <c r="H15" s="9" t="s">
        <v>29</v>
      </c>
      <c r="I15" s="91" t="s">
        <v>71</v>
      </c>
      <c r="K15" s="9"/>
      <c r="P15" s="147"/>
      <c r="Q15" s="18"/>
      <c r="S15" s="19"/>
    </row>
    <row r="16" spans="2:25" s="8" customFormat="1" ht="30" customHeight="1">
      <c r="B16" s="9">
        <v>13</v>
      </c>
      <c r="D16" s="148">
        <v>13.5</v>
      </c>
      <c r="H16" s="9" t="s">
        <v>30</v>
      </c>
      <c r="I16" s="91" t="s">
        <v>72</v>
      </c>
      <c r="K16" s="9"/>
      <c r="N16" s="145" t="s">
        <v>19</v>
      </c>
      <c r="P16" s="147"/>
      <c r="Q16" s="18"/>
    </row>
    <row r="17" spans="2:19" s="8" customFormat="1" ht="30" customHeight="1">
      <c r="B17" s="9">
        <v>14</v>
      </c>
      <c r="D17" s="148">
        <v>13</v>
      </c>
      <c r="H17" s="9" t="s">
        <v>88</v>
      </c>
      <c r="I17" s="88" t="s">
        <v>74</v>
      </c>
      <c r="K17" s="9"/>
      <c r="N17" s="9" t="s">
        <v>12</v>
      </c>
      <c r="P17" s="147"/>
      <c r="Q17" s="18"/>
      <c r="S17" s="145" t="s">
        <v>57</v>
      </c>
    </row>
    <row r="18" spans="2:19" s="8" customFormat="1" ht="30" customHeight="1">
      <c r="B18" s="9">
        <v>15</v>
      </c>
      <c r="D18" s="148">
        <v>12.5</v>
      </c>
      <c r="H18" s="9" t="s">
        <v>64</v>
      </c>
      <c r="I18" s="88" t="s">
        <v>73</v>
      </c>
      <c r="K18" s="9"/>
      <c r="N18" s="10" t="s">
        <v>300</v>
      </c>
      <c r="P18" s="147"/>
      <c r="Q18" s="18"/>
      <c r="S18" s="9" t="s">
        <v>12</v>
      </c>
    </row>
    <row r="19" spans="2:19" s="8" customFormat="1" ht="30" customHeight="1">
      <c r="B19" s="9">
        <v>16</v>
      </c>
      <c r="D19" s="148">
        <v>12</v>
      </c>
      <c r="F19" s="145" t="s">
        <v>39</v>
      </c>
      <c r="H19" s="9" t="s">
        <v>33</v>
      </c>
      <c r="I19" s="90" t="s">
        <v>60</v>
      </c>
      <c r="K19" s="9"/>
      <c r="N19" s="9" t="s">
        <v>12</v>
      </c>
      <c r="P19" s="147"/>
      <c r="Q19" s="18"/>
      <c r="S19" s="9" t="s">
        <v>67</v>
      </c>
    </row>
    <row r="20" spans="2:19" s="8" customFormat="1" ht="30" customHeight="1">
      <c r="B20" s="9">
        <v>17</v>
      </c>
      <c r="D20" s="148">
        <v>11.5</v>
      </c>
      <c r="F20" s="9" t="s">
        <v>12</v>
      </c>
      <c r="H20" s="9" t="s">
        <v>65</v>
      </c>
      <c r="I20" s="90" t="s">
        <v>61</v>
      </c>
      <c r="K20" s="19"/>
      <c r="N20" s="10" t="s">
        <v>221</v>
      </c>
      <c r="P20" s="147"/>
      <c r="Q20" s="18"/>
      <c r="S20" s="9" t="s">
        <v>68</v>
      </c>
    </row>
    <row r="21" spans="2:19" s="8" customFormat="1" ht="30" customHeight="1">
      <c r="B21" s="9">
        <v>18</v>
      </c>
      <c r="D21" s="148">
        <v>11</v>
      </c>
      <c r="F21" s="10" t="s">
        <v>228</v>
      </c>
      <c r="H21" s="9" t="s">
        <v>32</v>
      </c>
      <c r="I21" s="90" t="s">
        <v>62</v>
      </c>
      <c r="N21" s="10" t="s">
        <v>222</v>
      </c>
      <c r="P21" s="147"/>
      <c r="Q21" s="18"/>
      <c r="S21" s="9" t="s">
        <v>69</v>
      </c>
    </row>
    <row r="22" spans="2:19" s="8" customFormat="1" ht="30" customHeight="1">
      <c r="B22" s="9">
        <v>19</v>
      </c>
      <c r="D22" s="9">
        <v>10.5</v>
      </c>
      <c r="F22" s="10"/>
      <c r="H22" s="9" t="s">
        <v>31</v>
      </c>
      <c r="I22" s="89" t="s">
        <v>63</v>
      </c>
      <c r="K22" s="442"/>
      <c r="L22" s="442"/>
      <c r="N22" s="9" t="s">
        <v>223</v>
      </c>
      <c r="P22" s="147"/>
      <c r="Q22" s="18"/>
      <c r="S22" s="19"/>
    </row>
    <row r="23" spans="2:19" s="8" customFormat="1" ht="30" customHeight="1">
      <c r="B23" s="9">
        <v>20</v>
      </c>
      <c r="D23" s="9">
        <v>10</v>
      </c>
      <c r="F23" s="9"/>
      <c r="H23" s="245" t="s">
        <v>187</v>
      </c>
      <c r="I23" s="246" t="s">
        <v>188</v>
      </c>
      <c r="K23" s="442"/>
      <c r="L23" s="442"/>
      <c r="N23" s="9" t="s">
        <v>224</v>
      </c>
      <c r="P23" s="147"/>
      <c r="Q23" s="18"/>
    </row>
    <row r="24" spans="2:19" s="8" customFormat="1" ht="30" customHeight="1">
      <c r="B24" s="9">
        <v>21</v>
      </c>
      <c r="D24" s="9">
        <v>9.5</v>
      </c>
      <c r="F24" s="9"/>
      <c r="H24" s="245" t="s">
        <v>189</v>
      </c>
      <c r="I24" s="246" t="s">
        <v>190</v>
      </c>
      <c r="K24" s="442"/>
      <c r="L24" s="442"/>
      <c r="N24" s="9" t="s">
        <v>225</v>
      </c>
      <c r="P24" s="147"/>
      <c r="Q24" s="18"/>
      <c r="S24" s="145" t="s">
        <v>89</v>
      </c>
    </row>
    <row r="25" spans="2:19" s="8" customFormat="1" ht="30" customHeight="1">
      <c r="B25" s="9">
        <v>22</v>
      </c>
      <c r="D25" s="9">
        <v>9</v>
      </c>
      <c r="F25" s="9"/>
      <c r="H25" s="245" t="s">
        <v>191</v>
      </c>
      <c r="I25" s="246" t="s">
        <v>192</v>
      </c>
      <c r="K25" s="442"/>
      <c r="L25" s="442"/>
      <c r="N25" s="10"/>
      <c r="P25" s="147"/>
      <c r="Q25" s="21"/>
      <c r="S25" s="9" t="s">
        <v>12</v>
      </c>
    </row>
    <row r="26" spans="2:19" s="8" customFormat="1" ht="30" customHeight="1">
      <c r="B26" s="9">
        <v>23</v>
      </c>
      <c r="D26" s="9">
        <v>8.5</v>
      </c>
      <c r="F26" s="10"/>
      <c r="H26" s="245" t="s">
        <v>193</v>
      </c>
      <c r="I26" s="246" t="s">
        <v>194</v>
      </c>
      <c r="K26" s="448"/>
      <c r="L26" s="448"/>
      <c r="N26" s="9"/>
      <c r="P26" s="147"/>
      <c r="Q26" s="21"/>
      <c r="S26" s="9" t="s">
        <v>90</v>
      </c>
    </row>
    <row r="27" spans="2:19" s="8" customFormat="1" ht="30" customHeight="1">
      <c r="B27" s="9">
        <v>24</v>
      </c>
      <c r="D27" s="9">
        <v>8</v>
      </c>
      <c r="F27" s="19"/>
      <c r="H27" s="245" t="s">
        <v>195</v>
      </c>
      <c r="I27" s="246" t="s">
        <v>196</v>
      </c>
      <c r="K27" s="448"/>
      <c r="L27" s="448"/>
      <c r="N27" s="10"/>
      <c r="P27" s="147"/>
      <c r="Q27" s="21"/>
      <c r="S27" s="9" t="s">
        <v>91</v>
      </c>
    </row>
    <row r="28" spans="2:19" s="8" customFormat="1" ht="30" customHeight="1">
      <c r="B28" s="9">
        <v>25</v>
      </c>
      <c r="D28" s="9">
        <v>7.5</v>
      </c>
      <c r="I28" s="150"/>
      <c r="J28" s="150"/>
      <c r="K28" s="151"/>
      <c r="L28" s="151"/>
      <c r="N28" s="9"/>
      <c r="P28" s="147"/>
      <c r="Q28" s="21"/>
      <c r="S28" s="19"/>
    </row>
    <row r="29" spans="2:19" s="8" customFormat="1" ht="30" customHeight="1">
      <c r="B29" s="9">
        <v>26</v>
      </c>
      <c r="D29" s="9">
        <v>7</v>
      </c>
      <c r="F29" s="145" t="s">
        <v>2</v>
      </c>
      <c r="H29" s="145" t="s">
        <v>16</v>
      </c>
      <c r="I29" s="150"/>
      <c r="J29" s="150"/>
      <c r="K29" s="151"/>
      <c r="L29" s="151"/>
      <c r="N29" s="9"/>
      <c r="P29" s="147"/>
      <c r="Q29" s="18"/>
    </row>
    <row r="30" spans="2:19" s="8" customFormat="1" ht="30" customHeight="1">
      <c r="B30" s="9">
        <v>27</v>
      </c>
      <c r="D30" s="9">
        <v>6.5</v>
      </c>
      <c r="F30" s="9" t="s">
        <v>12</v>
      </c>
      <c r="H30" s="9" t="s">
        <v>12</v>
      </c>
      <c r="I30" s="150"/>
      <c r="J30" s="150"/>
      <c r="K30" s="150"/>
      <c r="L30" s="150"/>
      <c r="N30" s="9"/>
      <c r="P30" s="147"/>
      <c r="Q30" s="21"/>
      <c r="S30" s="145" t="s">
        <v>92</v>
      </c>
    </row>
    <row r="31" spans="2:19" s="8" customFormat="1" ht="30" customHeight="1">
      <c r="B31" s="9">
        <v>28</v>
      </c>
      <c r="D31" s="9">
        <v>6</v>
      </c>
      <c r="F31" s="9">
        <v>1</v>
      </c>
      <c r="H31" s="9" t="s">
        <v>13</v>
      </c>
      <c r="I31" s="150"/>
      <c r="J31" s="150"/>
      <c r="K31" s="150"/>
      <c r="L31" s="150"/>
      <c r="N31" s="10"/>
      <c r="P31" s="147"/>
      <c r="Q31" s="21"/>
      <c r="S31" s="9" t="s">
        <v>12</v>
      </c>
    </row>
    <row r="32" spans="2:19" s="8" customFormat="1" ht="30" customHeight="1">
      <c r="B32" s="9">
        <v>29</v>
      </c>
      <c r="D32" s="9">
        <v>5.5</v>
      </c>
      <c r="F32" s="9">
        <v>2</v>
      </c>
      <c r="H32" s="9" t="s">
        <v>14</v>
      </c>
      <c r="I32" s="150"/>
      <c r="J32" s="150"/>
      <c r="K32" s="150"/>
      <c r="L32" s="150"/>
      <c r="N32" s="10"/>
      <c r="P32" s="147"/>
      <c r="Q32" s="18"/>
      <c r="S32" s="9" t="s">
        <v>93</v>
      </c>
    </row>
    <row r="33" spans="2:19" s="8" customFormat="1" ht="30" customHeight="1">
      <c r="B33" s="9">
        <v>30</v>
      </c>
      <c r="D33" s="148">
        <v>5</v>
      </c>
      <c r="F33" s="9">
        <v>3</v>
      </c>
      <c r="H33" s="9" t="s">
        <v>15</v>
      </c>
      <c r="I33" s="150"/>
      <c r="J33" s="150"/>
      <c r="K33" s="150"/>
      <c r="L33" s="150"/>
      <c r="N33" s="10"/>
      <c r="P33" s="147"/>
      <c r="Q33" s="21"/>
      <c r="S33" s="9" t="s">
        <v>94</v>
      </c>
    </row>
    <row r="34" spans="2:19" s="8" customFormat="1" ht="30" customHeight="1">
      <c r="B34" s="9">
        <v>31</v>
      </c>
      <c r="D34" s="148">
        <v>4.5</v>
      </c>
      <c r="F34" s="9">
        <v>4</v>
      </c>
      <c r="H34" s="9" t="s">
        <v>20</v>
      </c>
      <c r="I34" s="7"/>
      <c r="J34" s="7"/>
      <c r="K34" s="150"/>
      <c r="L34" s="150"/>
      <c r="N34" s="10"/>
      <c r="P34" s="147"/>
      <c r="Q34" s="21"/>
      <c r="S34" s="19"/>
    </row>
    <row r="35" spans="2:19" s="8" customFormat="1" ht="30" customHeight="1">
      <c r="B35" s="9">
        <v>32</v>
      </c>
      <c r="D35" s="148">
        <v>4</v>
      </c>
      <c r="F35" s="9">
        <v>5</v>
      </c>
      <c r="H35" s="19"/>
      <c r="I35" s="7"/>
      <c r="J35" s="7"/>
      <c r="K35" s="150"/>
      <c r="L35" s="150"/>
      <c r="N35" s="19"/>
      <c r="P35" s="147"/>
      <c r="Q35" s="18"/>
    </row>
    <row r="36" spans="2:19" s="8" customFormat="1" ht="30" customHeight="1">
      <c r="B36" s="9">
        <v>33</v>
      </c>
      <c r="D36" s="148">
        <v>3.5</v>
      </c>
      <c r="F36" s="9">
        <v>6</v>
      </c>
      <c r="I36" s="152"/>
      <c r="J36" s="152"/>
      <c r="K36" s="150"/>
      <c r="L36" s="150"/>
      <c r="P36" s="147"/>
      <c r="Q36" s="21"/>
      <c r="S36" s="145" t="s">
        <v>95</v>
      </c>
    </row>
    <row r="37" spans="2:19" s="8" customFormat="1" ht="30" customHeight="1">
      <c r="B37" s="9">
        <v>34</v>
      </c>
      <c r="D37" s="148">
        <v>3</v>
      </c>
      <c r="F37" s="19"/>
      <c r="I37" s="152"/>
      <c r="J37" s="152"/>
      <c r="K37" s="150"/>
      <c r="L37" s="150"/>
      <c r="P37" s="147"/>
      <c r="Q37" s="21"/>
      <c r="S37" s="9" t="s">
        <v>12</v>
      </c>
    </row>
    <row r="38" spans="2:19" s="8" customFormat="1" ht="30" customHeight="1">
      <c r="B38" s="9">
        <v>35</v>
      </c>
      <c r="D38" s="148">
        <v>2.5</v>
      </c>
      <c r="I38" s="152"/>
      <c r="J38" s="152"/>
      <c r="K38" s="150"/>
      <c r="L38" s="150"/>
      <c r="P38" s="147"/>
      <c r="Q38" s="22"/>
      <c r="S38" s="9" t="s">
        <v>96</v>
      </c>
    </row>
    <row r="39" spans="2:19" s="8" customFormat="1" ht="30" customHeight="1">
      <c r="B39" s="9">
        <v>36</v>
      </c>
      <c r="D39" s="148">
        <v>2</v>
      </c>
      <c r="F39" s="145" t="s">
        <v>97</v>
      </c>
      <c r="G39" s="145" t="s">
        <v>98</v>
      </c>
      <c r="I39" s="152"/>
      <c r="J39" s="152"/>
      <c r="K39" s="150"/>
      <c r="L39" s="150"/>
      <c r="P39" s="153"/>
      <c r="S39" s="9" t="s">
        <v>99</v>
      </c>
    </row>
    <row r="40" spans="2:19" s="8" customFormat="1" ht="30" customHeight="1">
      <c r="B40" s="9">
        <v>37</v>
      </c>
      <c r="D40" s="148">
        <v>1.5</v>
      </c>
      <c r="F40" s="9" t="s">
        <v>100</v>
      </c>
      <c r="G40" s="9" t="s">
        <v>101</v>
      </c>
      <c r="I40" s="7"/>
      <c r="J40" s="7"/>
      <c r="K40" s="150"/>
      <c r="L40" s="150"/>
      <c r="S40" s="19"/>
    </row>
    <row r="41" spans="2:19" s="8" customFormat="1" ht="30" customHeight="1">
      <c r="B41" s="9">
        <v>38</v>
      </c>
      <c r="D41" s="148">
        <v>1</v>
      </c>
      <c r="F41" s="9" t="s">
        <v>102</v>
      </c>
      <c r="G41" s="9" t="s">
        <v>103</v>
      </c>
      <c r="I41" s="7"/>
      <c r="J41" s="7"/>
      <c r="K41" s="150"/>
      <c r="L41" s="150"/>
    </row>
    <row r="42" spans="2:19" s="8" customFormat="1" ht="30" customHeight="1">
      <c r="B42" s="9">
        <v>39</v>
      </c>
      <c r="D42" s="9">
        <v>0.5</v>
      </c>
      <c r="F42" s="9" t="s">
        <v>104</v>
      </c>
      <c r="G42" s="9" t="s">
        <v>105</v>
      </c>
      <c r="I42" s="150"/>
      <c r="J42" s="150"/>
      <c r="K42" s="150"/>
      <c r="L42" s="150"/>
    </row>
    <row r="43" spans="2:19" s="8" customFormat="1" ht="30" customHeight="1">
      <c r="B43" s="9">
        <v>40</v>
      </c>
      <c r="D43" s="9">
        <v>0</v>
      </c>
      <c r="F43" s="9" t="s">
        <v>106</v>
      </c>
      <c r="G43" s="9" t="s">
        <v>12</v>
      </c>
      <c r="I43" s="150"/>
      <c r="J43" s="150"/>
      <c r="K43" s="150"/>
      <c r="L43" s="150"/>
    </row>
    <row r="44" spans="2:19" s="8" customFormat="1" ht="30" customHeight="1">
      <c r="B44" s="9">
        <v>41</v>
      </c>
      <c r="D44" s="19" t="s">
        <v>12</v>
      </c>
      <c r="F44" s="9" t="s">
        <v>107</v>
      </c>
      <c r="G44" s="19"/>
      <c r="I44" s="150"/>
      <c r="J44" s="150"/>
      <c r="K44" s="150"/>
      <c r="L44" s="150"/>
    </row>
    <row r="45" spans="2:19" s="8" customFormat="1" ht="30" customHeight="1">
      <c r="B45" s="9">
        <v>42</v>
      </c>
      <c r="F45" s="9" t="s">
        <v>108</v>
      </c>
      <c r="G45" s="19"/>
      <c r="I45" s="150"/>
      <c r="J45" s="150"/>
      <c r="K45" s="150"/>
      <c r="L45" s="150"/>
    </row>
    <row r="46" spans="2:19" s="8" customFormat="1" ht="30" customHeight="1">
      <c r="B46" s="9">
        <v>43</v>
      </c>
      <c r="F46" s="9" t="s">
        <v>12</v>
      </c>
      <c r="G46" s="19"/>
      <c r="I46" s="150"/>
      <c r="J46" s="150"/>
      <c r="K46" s="150"/>
      <c r="L46" s="150"/>
    </row>
    <row r="47" spans="2:19" s="8" customFormat="1" ht="30" customHeight="1">
      <c r="B47" s="9">
        <v>44</v>
      </c>
      <c r="F47" s="19"/>
      <c r="G47" s="19"/>
      <c r="I47" s="150"/>
      <c r="J47" s="150"/>
      <c r="K47" s="150"/>
      <c r="L47" s="150"/>
    </row>
    <row r="48" spans="2:19" s="8" customFormat="1" ht="30" customHeight="1">
      <c r="B48" s="9">
        <v>45</v>
      </c>
      <c r="I48" s="7"/>
      <c r="J48" s="7"/>
      <c r="K48" s="150"/>
      <c r="L48" s="150"/>
    </row>
    <row r="49" spans="2:15" s="8" customFormat="1" ht="30" customHeight="1">
      <c r="B49" s="9">
        <v>46</v>
      </c>
      <c r="I49" s="7"/>
      <c r="J49" s="7"/>
      <c r="K49" s="150"/>
      <c r="L49" s="150"/>
    </row>
    <row r="50" spans="2:15" s="8" customFormat="1" ht="30" customHeight="1">
      <c r="B50" s="9">
        <v>47</v>
      </c>
      <c r="I50" s="151"/>
      <c r="J50" s="151"/>
    </row>
    <row r="51" spans="2:15" s="8" customFormat="1" ht="30" customHeight="1">
      <c r="B51" s="9">
        <v>48</v>
      </c>
      <c r="I51" s="151"/>
      <c r="J51" s="151"/>
    </row>
    <row r="52" spans="2:15" s="8" customFormat="1" ht="30" customHeight="1">
      <c r="B52" s="9">
        <v>49</v>
      </c>
      <c r="I52" s="7"/>
      <c r="J52" s="7"/>
    </row>
    <row r="53" spans="2:15" s="8" customFormat="1" ht="30" customHeight="1">
      <c r="B53" s="9">
        <v>50</v>
      </c>
      <c r="I53" s="7"/>
      <c r="J53" s="7"/>
    </row>
    <row r="54" spans="2:15" s="8" customFormat="1" ht="30" customHeight="1">
      <c r="B54" s="9">
        <v>51</v>
      </c>
      <c r="I54" s="442"/>
      <c r="J54" s="442"/>
      <c r="O54" s="154"/>
    </row>
    <row r="55" spans="2:15" s="8" customFormat="1" ht="30" customHeight="1">
      <c r="B55" s="9">
        <v>52</v>
      </c>
      <c r="I55" s="442"/>
      <c r="J55" s="442"/>
    </row>
    <row r="56" spans="2:15" s="8" customFormat="1" ht="30" customHeight="1">
      <c r="B56" s="9">
        <v>53</v>
      </c>
      <c r="I56" s="442"/>
      <c r="J56" s="442"/>
    </row>
    <row r="57" spans="2:15" s="8" customFormat="1" ht="30" customHeight="1">
      <c r="B57" s="9">
        <v>54</v>
      </c>
      <c r="I57" s="442"/>
      <c r="J57" s="442"/>
    </row>
    <row r="58" spans="2:15" s="8" customFormat="1" ht="30" customHeight="1">
      <c r="B58" s="9">
        <v>55</v>
      </c>
      <c r="I58" s="442"/>
      <c r="J58" s="442"/>
    </row>
    <row r="59" spans="2:15" s="8" customFormat="1" ht="30" customHeight="1">
      <c r="B59" s="9">
        <v>56</v>
      </c>
      <c r="I59" s="442"/>
      <c r="J59" s="442"/>
    </row>
    <row r="60" spans="2:15" s="8" customFormat="1" ht="30" customHeight="1">
      <c r="B60" s="9">
        <v>57</v>
      </c>
      <c r="I60" s="442"/>
      <c r="J60" s="442"/>
    </row>
    <row r="61" spans="2:15" s="8" customFormat="1" ht="30" customHeight="1">
      <c r="B61" s="9">
        <v>58</v>
      </c>
      <c r="I61" s="442"/>
      <c r="J61" s="442"/>
    </row>
    <row r="62" spans="2:15" s="8" customFormat="1" ht="30" customHeight="1">
      <c r="B62" s="9">
        <v>59</v>
      </c>
    </row>
    <row r="63" spans="2:15" s="8" customFormat="1" ht="30" customHeight="1">
      <c r="B63" s="9">
        <v>60</v>
      </c>
    </row>
    <row r="64" spans="2:15" s="8" customFormat="1" ht="30" customHeight="1">
      <c r="B64" s="9">
        <v>61</v>
      </c>
    </row>
    <row r="65" spans="2:2" ht="30" customHeight="1">
      <c r="B65" s="9">
        <v>62</v>
      </c>
    </row>
    <row r="66" spans="2:2" ht="30" customHeight="1">
      <c r="B66" s="9">
        <v>63</v>
      </c>
    </row>
    <row r="67" spans="2:2" ht="30" customHeight="1">
      <c r="B67" s="9">
        <v>64</v>
      </c>
    </row>
    <row r="68" spans="2:2" ht="30" customHeight="1">
      <c r="B68" s="9">
        <v>65</v>
      </c>
    </row>
    <row r="69" spans="2:2" ht="30" customHeight="1">
      <c r="B69" s="9">
        <v>66</v>
      </c>
    </row>
    <row r="70" spans="2:2" ht="30" customHeight="1">
      <c r="B70" s="9">
        <v>67</v>
      </c>
    </row>
    <row r="71" spans="2:2" ht="30" customHeight="1">
      <c r="B71" s="9">
        <v>68</v>
      </c>
    </row>
    <row r="72" spans="2:2" ht="30" customHeight="1">
      <c r="B72" s="9">
        <v>69</v>
      </c>
    </row>
    <row r="73" spans="2:2" ht="30" customHeight="1">
      <c r="B73" s="9">
        <v>70</v>
      </c>
    </row>
    <row r="74" spans="2:2" ht="30" customHeight="1">
      <c r="B74" s="9">
        <v>71</v>
      </c>
    </row>
    <row r="75" spans="2:2" ht="30" customHeight="1">
      <c r="B75" s="9">
        <v>72</v>
      </c>
    </row>
    <row r="76" spans="2:2" ht="30" customHeight="1">
      <c r="B76" s="9">
        <v>73</v>
      </c>
    </row>
    <row r="77" spans="2:2" ht="30" customHeight="1">
      <c r="B77" s="9">
        <v>74</v>
      </c>
    </row>
    <row r="78" spans="2:2" ht="30" customHeight="1">
      <c r="B78" s="9">
        <v>75</v>
      </c>
    </row>
    <row r="79" spans="2:2" ht="30" customHeight="1">
      <c r="B79" s="9">
        <v>76</v>
      </c>
    </row>
    <row r="80" spans="2:2" ht="30" customHeight="1">
      <c r="B80" s="9">
        <v>77</v>
      </c>
    </row>
    <row r="81" spans="2:2" ht="30" customHeight="1">
      <c r="B81" s="9">
        <v>78</v>
      </c>
    </row>
    <row r="82" spans="2:2" ht="30" customHeight="1">
      <c r="B82" s="9">
        <v>79</v>
      </c>
    </row>
    <row r="83" spans="2:2" ht="30" customHeight="1">
      <c r="B83" s="9">
        <v>80</v>
      </c>
    </row>
    <row r="84" spans="2:2" ht="30" customHeight="1">
      <c r="B84" s="19"/>
    </row>
  </sheetData>
  <mergeCells count="9">
    <mergeCell ref="I56:J57"/>
    <mergeCell ref="I58:J59"/>
    <mergeCell ref="I60:J61"/>
    <mergeCell ref="U2:W2"/>
    <mergeCell ref="H13:I13"/>
    <mergeCell ref="K22:L23"/>
    <mergeCell ref="K24:L25"/>
    <mergeCell ref="K26:L27"/>
    <mergeCell ref="I54:J5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2768-FC4C-4341-8E20-4B657B9C4FA5}">
  <sheetPr>
    <tabColor rgb="FFFFFF00"/>
  </sheetPr>
  <dimension ref="B2:N64"/>
  <sheetViews>
    <sheetView topLeftCell="A7" zoomScale="85" zoomScaleNormal="85" workbookViewId="0">
      <selection activeCell="D20" sqref="D20"/>
    </sheetView>
  </sheetViews>
  <sheetFormatPr baseColWidth="10" defaultColWidth="10.85546875" defaultRowHeight="17.100000000000001" customHeight="1"/>
  <cols>
    <col min="1" max="1" width="2.42578125" style="7" customWidth="1"/>
    <col min="2" max="2" width="16.7109375" style="7" customWidth="1"/>
    <col min="3" max="3" width="1.7109375" style="7" customWidth="1"/>
    <col min="4" max="4" width="25.5703125" style="7" customWidth="1"/>
    <col min="5" max="5" width="3.5703125" style="7" customWidth="1"/>
    <col min="6" max="6" width="42.140625" style="7" customWidth="1"/>
    <col min="7" max="7" width="5" style="7" customWidth="1"/>
    <col min="8" max="8" width="21.5703125" style="7" customWidth="1"/>
    <col min="9" max="11" width="10.85546875" style="7"/>
    <col min="12" max="12" width="13" style="7" bestFit="1" customWidth="1"/>
    <col min="13" max="13" width="72.42578125" style="7" bestFit="1" customWidth="1"/>
    <col min="14" max="16384" width="10.85546875" style="7"/>
  </cols>
  <sheetData>
    <row r="2" spans="2:14" s="8" customFormat="1" ht="17.100000000000001" customHeight="1">
      <c r="B2" s="145" t="s">
        <v>42</v>
      </c>
      <c r="D2" s="145" t="s">
        <v>167</v>
      </c>
      <c r="F2" s="145" t="s">
        <v>0</v>
      </c>
      <c r="H2" s="145" t="s">
        <v>168</v>
      </c>
      <c r="J2" s="145" t="s">
        <v>198</v>
      </c>
      <c r="K2" s="145" t="s">
        <v>199</v>
      </c>
      <c r="L2" s="145"/>
      <c r="M2" s="145" t="s">
        <v>218</v>
      </c>
      <c r="N2" s="145"/>
    </row>
    <row r="3" spans="2:14" s="8" customFormat="1" ht="17.100000000000001" customHeight="1">
      <c r="B3" s="228" t="s">
        <v>12</v>
      </c>
      <c r="C3" s="229"/>
      <c r="D3" s="230" t="s">
        <v>12</v>
      </c>
      <c r="F3" s="228" t="s">
        <v>12</v>
      </c>
      <c r="H3" s="228" t="s">
        <v>12</v>
      </c>
      <c r="J3" s="251"/>
      <c r="K3" s="251" t="s">
        <v>12</v>
      </c>
      <c r="L3" s="252"/>
      <c r="M3" s="253"/>
      <c r="N3" s="251" t="s">
        <v>12</v>
      </c>
    </row>
    <row r="4" spans="2:14" s="8" customFormat="1" ht="17.100000000000001" customHeight="1">
      <c r="B4" s="234" t="s">
        <v>114</v>
      </c>
      <c r="C4" s="229"/>
      <c r="D4" s="232" t="s">
        <v>140</v>
      </c>
      <c r="F4" s="452" t="s">
        <v>178</v>
      </c>
      <c r="H4" s="231" t="s">
        <v>169</v>
      </c>
      <c r="J4" s="455">
        <v>7</v>
      </c>
      <c r="K4" s="455" t="s">
        <v>200</v>
      </c>
      <c r="L4" s="254" t="s">
        <v>201</v>
      </c>
      <c r="M4" s="255" t="s">
        <v>202</v>
      </c>
      <c r="N4" s="255" t="s">
        <v>203</v>
      </c>
    </row>
    <row r="5" spans="2:14" s="8" customFormat="1" ht="17.100000000000001" customHeight="1">
      <c r="B5" s="234" t="s">
        <v>115</v>
      </c>
      <c r="C5" s="221"/>
      <c r="D5" s="265" t="s">
        <v>141</v>
      </c>
      <c r="F5" s="453"/>
      <c r="H5" s="231" t="s">
        <v>170</v>
      </c>
      <c r="J5" s="456"/>
      <c r="K5" s="456"/>
      <c r="L5" s="254" t="s">
        <v>204</v>
      </c>
      <c r="M5" s="256" t="s">
        <v>205</v>
      </c>
      <c r="N5" s="256" t="s">
        <v>206</v>
      </c>
    </row>
    <row r="6" spans="2:14" s="8" customFormat="1" ht="17.100000000000001" customHeight="1">
      <c r="B6" s="234" t="s">
        <v>116</v>
      </c>
      <c r="C6" s="221"/>
      <c r="D6" s="265" t="s">
        <v>142</v>
      </c>
      <c r="F6" s="454"/>
      <c r="H6" s="231" t="s">
        <v>171</v>
      </c>
      <c r="J6" s="456"/>
      <c r="K6" s="456"/>
      <c r="L6" s="254" t="s">
        <v>207</v>
      </c>
      <c r="M6" s="256" t="s">
        <v>208</v>
      </c>
      <c r="N6" s="255" t="s">
        <v>209</v>
      </c>
    </row>
    <row r="7" spans="2:14" s="8" customFormat="1" ht="17.100000000000001" customHeight="1" thickBot="1">
      <c r="B7" s="235" t="s">
        <v>117</v>
      </c>
      <c r="C7" s="221"/>
      <c r="D7" s="223" t="s">
        <v>143</v>
      </c>
      <c r="F7" s="449" t="s">
        <v>179</v>
      </c>
      <c r="H7" s="231" t="s">
        <v>172</v>
      </c>
      <c r="J7" s="456"/>
      <c r="K7" s="456"/>
      <c r="L7" s="259" t="s">
        <v>210</v>
      </c>
      <c r="M7" s="260" t="s">
        <v>211</v>
      </c>
      <c r="N7" s="260" t="s">
        <v>212</v>
      </c>
    </row>
    <row r="8" spans="2:14" s="8" customFormat="1" ht="17.100000000000001" customHeight="1" thickTop="1">
      <c r="B8" s="235" t="s">
        <v>118</v>
      </c>
      <c r="C8" s="221"/>
      <c r="D8" s="223" t="s">
        <v>144</v>
      </c>
      <c r="F8" s="450"/>
      <c r="H8" s="231" t="s">
        <v>173</v>
      </c>
      <c r="J8" s="457">
        <v>8</v>
      </c>
      <c r="K8" s="457" t="s">
        <v>213</v>
      </c>
      <c r="L8" s="261" t="s">
        <v>201</v>
      </c>
      <c r="M8" s="262" t="s">
        <v>214</v>
      </c>
      <c r="N8" s="262" t="s">
        <v>203</v>
      </c>
    </row>
    <row r="9" spans="2:14" s="8" customFormat="1" ht="17.100000000000001" customHeight="1">
      <c r="B9" s="235" t="s">
        <v>119</v>
      </c>
      <c r="C9" s="221"/>
      <c r="D9" s="223" t="s">
        <v>145</v>
      </c>
      <c r="F9" s="451"/>
      <c r="H9" s="231" t="s">
        <v>174</v>
      </c>
      <c r="J9" s="456"/>
      <c r="K9" s="456"/>
      <c r="L9" s="254" t="s">
        <v>204</v>
      </c>
      <c r="M9" s="256" t="s">
        <v>215</v>
      </c>
      <c r="N9" s="256" t="s">
        <v>206</v>
      </c>
    </row>
    <row r="10" spans="2:14" s="8" customFormat="1" ht="17.100000000000001" customHeight="1">
      <c r="B10" s="236" t="s">
        <v>120</v>
      </c>
      <c r="C10" s="221"/>
      <c r="D10" s="223" t="s">
        <v>146</v>
      </c>
      <c r="F10" s="449" t="s">
        <v>180</v>
      </c>
      <c r="H10" s="231" t="s">
        <v>175</v>
      </c>
      <c r="J10" s="456"/>
      <c r="K10" s="456"/>
      <c r="L10" s="254" t="s">
        <v>207</v>
      </c>
      <c r="M10" s="256" t="s">
        <v>216</v>
      </c>
      <c r="N10" s="255" t="s">
        <v>209</v>
      </c>
    </row>
    <row r="11" spans="2:14" s="8" customFormat="1" ht="17.100000000000001" customHeight="1">
      <c r="B11" s="236" t="s">
        <v>121</v>
      </c>
      <c r="C11" s="221"/>
      <c r="D11" s="223" t="s">
        <v>147</v>
      </c>
      <c r="F11" s="450"/>
      <c r="H11" s="231" t="s">
        <v>176</v>
      </c>
      <c r="J11" s="458"/>
      <c r="K11" s="458"/>
      <c r="L11" s="254" t="s">
        <v>210</v>
      </c>
      <c r="M11" s="256" t="s">
        <v>217</v>
      </c>
      <c r="N11" s="256" t="s">
        <v>212</v>
      </c>
    </row>
    <row r="12" spans="2:14" s="8" customFormat="1" ht="17.100000000000001" customHeight="1">
      <c r="B12" s="236" t="s">
        <v>122</v>
      </c>
      <c r="C12" s="221"/>
      <c r="D12" s="223" t="s">
        <v>148</v>
      </c>
      <c r="F12" s="451"/>
      <c r="H12" s="231" t="s">
        <v>177</v>
      </c>
      <c r="J12" s="258"/>
      <c r="K12" s="258"/>
      <c r="L12" s="257"/>
      <c r="M12" s="258"/>
      <c r="N12" s="258"/>
    </row>
    <row r="13" spans="2:14" s="8" customFormat="1" ht="17.100000000000001" customHeight="1">
      <c r="B13" s="237" t="s">
        <v>123</v>
      </c>
      <c r="C13" s="221"/>
      <c r="D13" s="223" t="s">
        <v>149</v>
      </c>
      <c r="F13" s="449" t="s">
        <v>181</v>
      </c>
      <c r="H13" s="222"/>
      <c r="L13" s="7"/>
      <c r="M13" s="7"/>
      <c r="N13" s="7"/>
    </row>
    <row r="14" spans="2:14" s="8" customFormat="1" ht="17.100000000000001" customHeight="1">
      <c r="B14" s="237" t="s">
        <v>124</v>
      </c>
      <c r="C14" s="221"/>
      <c r="D14" s="223" t="s">
        <v>150</v>
      </c>
      <c r="F14" s="450"/>
      <c r="H14" s="222"/>
    </row>
    <row r="15" spans="2:14" s="8" customFormat="1" ht="17.100000000000001" customHeight="1">
      <c r="B15" s="237" t="s">
        <v>125</v>
      </c>
      <c r="C15" s="221"/>
      <c r="D15" s="223" t="s">
        <v>151</v>
      </c>
      <c r="F15" s="451"/>
      <c r="H15" s="222"/>
    </row>
    <row r="16" spans="2:14" s="8" customFormat="1" ht="17.100000000000001" customHeight="1">
      <c r="B16" s="238" t="s">
        <v>126</v>
      </c>
      <c r="C16" s="221"/>
      <c r="D16" s="223" t="s">
        <v>152</v>
      </c>
      <c r="F16" s="449" t="s">
        <v>182</v>
      </c>
      <c r="H16" s="222"/>
    </row>
    <row r="17" spans="2:8" s="8" customFormat="1" ht="17.100000000000001" customHeight="1">
      <c r="B17" s="238" t="s">
        <v>127</v>
      </c>
      <c r="C17" s="221"/>
      <c r="D17" s="223" t="s">
        <v>153</v>
      </c>
      <c r="F17" s="450"/>
      <c r="H17" s="222"/>
    </row>
    <row r="18" spans="2:8" s="8" customFormat="1" ht="17.100000000000001" customHeight="1">
      <c r="B18" s="238" t="s">
        <v>128</v>
      </c>
      <c r="C18" s="221"/>
      <c r="D18" s="223" t="s">
        <v>154</v>
      </c>
      <c r="F18" s="451"/>
      <c r="H18" s="222"/>
    </row>
    <row r="19" spans="2:8" s="8" customFormat="1" ht="17.100000000000001" customHeight="1">
      <c r="B19" s="239" t="s">
        <v>129</v>
      </c>
      <c r="C19" s="221"/>
      <c r="D19" s="223" t="s">
        <v>155</v>
      </c>
      <c r="F19" s="449" t="s">
        <v>183</v>
      </c>
      <c r="H19" s="222"/>
    </row>
    <row r="20" spans="2:8" s="8" customFormat="1" ht="17.100000000000001" customHeight="1">
      <c r="B20" s="239" t="s">
        <v>130</v>
      </c>
      <c r="C20" s="221"/>
      <c r="D20" s="223" t="s">
        <v>156</v>
      </c>
      <c r="F20" s="450"/>
      <c r="H20" s="222"/>
    </row>
    <row r="21" spans="2:8" s="8" customFormat="1" ht="17.100000000000001" customHeight="1">
      <c r="B21" s="239" t="s">
        <v>131</v>
      </c>
      <c r="C21" s="221"/>
      <c r="D21" s="223" t="s">
        <v>158</v>
      </c>
      <c r="F21" s="451"/>
      <c r="H21" s="222"/>
    </row>
    <row r="22" spans="2:8" s="8" customFormat="1" ht="17.100000000000001" customHeight="1">
      <c r="B22" s="240" t="s">
        <v>132</v>
      </c>
      <c r="C22" s="221"/>
      <c r="D22" s="223" t="s">
        <v>159</v>
      </c>
      <c r="F22" s="449" t="s">
        <v>184</v>
      </c>
      <c r="H22" s="222"/>
    </row>
    <row r="23" spans="2:8" s="8" customFormat="1" ht="17.100000000000001" customHeight="1">
      <c r="B23" s="240" t="s">
        <v>133</v>
      </c>
      <c r="C23" s="221"/>
      <c r="D23" s="223" t="s">
        <v>160</v>
      </c>
      <c r="F23" s="450"/>
      <c r="H23" s="222"/>
    </row>
    <row r="24" spans="2:8" s="8" customFormat="1" ht="17.100000000000001" customHeight="1">
      <c r="B24" s="240" t="s">
        <v>134</v>
      </c>
      <c r="C24" s="221"/>
      <c r="D24" s="223" t="s">
        <v>161</v>
      </c>
      <c r="F24" s="451"/>
      <c r="H24" s="222"/>
    </row>
    <row r="25" spans="2:8" s="8" customFormat="1" ht="17.100000000000001" customHeight="1">
      <c r="B25" s="241" t="s">
        <v>135</v>
      </c>
      <c r="C25" s="221"/>
      <c r="D25" s="223" t="s">
        <v>162</v>
      </c>
      <c r="F25" s="449" t="s">
        <v>185</v>
      </c>
      <c r="H25" s="222"/>
    </row>
    <row r="26" spans="2:8" s="8" customFormat="1" ht="17.100000000000001" customHeight="1">
      <c r="B26" s="241" t="s">
        <v>136</v>
      </c>
      <c r="C26" s="221"/>
      <c r="D26" s="223" t="s">
        <v>157</v>
      </c>
      <c r="F26" s="450"/>
      <c r="H26" s="222"/>
    </row>
    <row r="27" spans="2:8" s="8" customFormat="1" ht="17.100000000000001" customHeight="1">
      <c r="B27" s="241" t="s">
        <v>137</v>
      </c>
      <c r="C27" s="221"/>
      <c r="D27" s="223" t="s">
        <v>163</v>
      </c>
      <c r="F27" s="451"/>
      <c r="H27" s="222"/>
    </row>
    <row r="28" spans="2:8" s="8" customFormat="1" ht="17.100000000000001" customHeight="1">
      <c r="B28" s="242" t="s">
        <v>138</v>
      </c>
      <c r="C28" s="221"/>
      <c r="D28" s="223" t="s">
        <v>164</v>
      </c>
      <c r="F28" s="449" t="s">
        <v>186</v>
      </c>
      <c r="H28" s="222"/>
    </row>
    <row r="29" spans="2:8" s="8" customFormat="1" ht="17.100000000000001" customHeight="1">
      <c r="B29" s="242" t="s">
        <v>139</v>
      </c>
      <c r="C29" s="221"/>
      <c r="D29" s="223" t="s">
        <v>165</v>
      </c>
      <c r="F29" s="450"/>
      <c r="H29" s="222"/>
    </row>
    <row r="30" spans="2:8" s="8" customFormat="1" ht="17.100000000000001" customHeight="1">
      <c r="B30" s="242"/>
      <c r="C30" s="221"/>
      <c r="D30" s="223"/>
      <c r="F30" s="451"/>
      <c r="H30" s="243"/>
    </row>
    <row r="31" spans="2:8" s="8" customFormat="1" ht="17.100000000000001" customHeight="1">
      <c r="B31" s="222"/>
      <c r="C31" s="221"/>
      <c r="D31" s="223"/>
      <c r="F31" s="223"/>
      <c r="H31" s="222"/>
    </row>
    <row r="32" spans="2:8" s="8" customFormat="1" ht="17.100000000000001" customHeight="1">
      <c r="B32" s="222"/>
      <c r="C32" s="221"/>
      <c r="D32" s="223"/>
      <c r="F32" s="223"/>
      <c r="H32" s="222"/>
    </row>
    <row r="33" spans="2:8" s="8" customFormat="1" ht="17.100000000000001" customHeight="1">
      <c r="B33" s="19"/>
      <c r="D33" s="19"/>
      <c r="F33" s="19"/>
      <c r="H33" s="19"/>
    </row>
    <row r="34" spans="2:8" s="8" customFormat="1" ht="17.100000000000001" customHeight="1">
      <c r="D34" s="20"/>
    </row>
    <row r="35" spans="2:8" s="8" customFormat="1" ht="17.100000000000001" customHeight="1"/>
    <row r="36" spans="2:8" s="8" customFormat="1" ht="17.100000000000001" customHeight="1"/>
    <row r="37" spans="2:8" s="8" customFormat="1" ht="17.100000000000001" customHeight="1"/>
    <row r="38" spans="2:8" s="8" customFormat="1" ht="17.100000000000001" customHeight="1"/>
    <row r="39" spans="2:8" s="8" customFormat="1" ht="17.100000000000001" customHeight="1"/>
    <row r="40" spans="2:8" s="8" customFormat="1" ht="17.100000000000001" customHeight="1"/>
    <row r="41" spans="2:8" s="8" customFormat="1" ht="17.100000000000001" customHeight="1"/>
    <row r="42" spans="2:8" s="8" customFormat="1" ht="17.100000000000001" customHeight="1"/>
    <row r="43" spans="2:8" s="8" customFormat="1" ht="17.100000000000001" customHeight="1"/>
    <row r="44" spans="2:8" s="8" customFormat="1" ht="17.100000000000001" customHeight="1"/>
    <row r="45" spans="2:8" s="8" customFormat="1" ht="17.100000000000001" customHeight="1"/>
    <row r="46" spans="2:8" s="8" customFormat="1" ht="17.100000000000001" customHeight="1"/>
    <row r="47" spans="2:8" s="8" customFormat="1" ht="17.100000000000001" customHeight="1"/>
    <row r="48" spans="2:8" s="8" customFormat="1" ht="17.100000000000001" customHeight="1"/>
    <row r="49" spans="10:11" s="8" customFormat="1" ht="17.100000000000001" customHeight="1"/>
    <row r="50" spans="10:11" s="8" customFormat="1" ht="17.100000000000001" customHeight="1"/>
    <row r="51" spans="10:11" s="8" customFormat="1" ht="17.100000000000001" customHeight="1"/>
    <row r="52" spans="10:11" s="8" customFormat="1" ht="17.100000000000001" customHeight="1"/>
    <row r="53" spans="10:11" s="8" customFormat="1" ht="17.100000000000001" customHeight="1"/>
    <row r="54" spans="10:11" s="8" customFormat="1" ht="17.100000000000001" customHeight="1"/>
    <row r="55" spans="10:11" s="8" customFormat="1" ht="17.100000000000001" customHeight="1"/>
    <row r="56" spans="10:11" s="8" customFormat="1" ht="17.100000000000001" customHeight="1"/>
    <row r="57" spans="10:11" s="8" customFormat="1" ht="17.100000000000001" customHeight="1"/>
    <row r="58" spans="10:11" s="8" customFormat="1" ht="17.100000000000001" customHeight="1"/>
    <row r="59" spans="10:11" s="8" customFormat="1" ht="17.100000000000001" customHeight="1"/>
    <row r="60" spans="10:11" s="8" customFormat="1" ht="17.100000000000001" customHeight="1"/>
    <row r="61" spans="10:11" s="8" customFormat="1" ht="17.100000000000001" customHeight="1"/>
    <row r="62" spans="10:11" s="8" customFormat="1" ht="17.100000000000001" customHeight="1"/>
    <row r="63" spans="10:11" s="8" customFormat="1" ht="17.100000000000001" customHeight="1"/>
    <row r="64" spans="10:11" s="8" customFormat="1" ht="17.100000000000001" customHeight="1">
      <c r="J64" s="7"/>
      <c r="K64" s="7"/>
    </row>
  </sheetData>
  <mergeCells count="13">
    <mergeCell ref="J4:J7"/>
    <mergeCell ref="K4:K7"/>
    <mergeCell ref="J8:J11"/>
    <mergeCell ref="K8:K11"/>
    <mergeCell ref="F22:F24"/>
    <mergeCell ref="F25:F27"/>
    <mergeCell ref="F28:F30"/>
    <mergeCell ref="F4:F6"/>
    <mergeCell ref="F7:F9"/>
    <mergeCell ref="F10:F12"/>
    <mergeCell ref="F13:F15"/>
    <mergeCell ref="F16:F18"/>
    <mergeCell ref="F19:F21"/>
  </mergeCells>
  <phoneticPr fontId="83" type="noConversion"/>
  <conditionalFormatting sqref="M4">
    <cfRule type="cellIs" dxfId="1" priority="1" operator="equal">
      <formula>0</formula>
    </cfRule>
  </conditionalFormatting>
  <conditionalFormatting sqref="M5 M8"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4636-F003-D742-8695-0ADCD838B5C8}">
  <sheetPr codeName="Feuil15">
    <tabColor rgb="FFFFFF00"/>
  </sheetPr>
  <dimension ref="B1:J17"/>
  <sheetViews>
    <sheetView showRowColHeaders="0" zoomScaleNormal="100" workbookViewId="0">
      <pane xSplit="3" ySplit="2" topLeftCell="D3" activePane="bottomRight" state="frozen"/>
      <selection pane="topRight"/>
      <selection pane="bottomLeft"/>
      <selection pane="bottomRight" activeCell="F13" sqref="F13"/>
    </sheetView>
  </sheetViews>
  <sheetFormatPr baseColWidth="10" defaultColWidth="10.85546875" defaultRowHeight="18" customHeight="1"/>
  <cols>
    <col min="1" max="1" width="1.7109375" style="155" customWidth="1"/>
    <col min="2" max="2" width="23" style="155" customWidth="1"/>
    <col min="3" max="3" width="16.28515625" style="155" customWidth="1"/>
    <col min="4" max="4" width="37.7109375" style="155" customWidth="1"/>
    <col min="5" max="5" width="12.85546875" style="155" customWidth="1"/>
    <col min="6" max="6" width="31.7109375" style="155" customWidth="1"/>
    <col min="7" max="7" width="27.140625" style="155" customWidth="1"/>
    <col min="8" max="8" width="10.85546875" style="155"/>
    <col min="9" max="9" width="10.85546875" style="155" customWidth="1"/>
    <col min="10" max="10" width="47.7109375" style="155" customWidth="1"/>
    <col min="11" max="16384" width="10.85546875" style="155"/>
  </cols>
  <sheetData>
    <row r="1" spans="2:10" ht="9.9499999999999993" customHeight="1"/>
    <row r="2" spans="2:10" ht="18" customHeight="1">
      <c r="B2" s="161" t="s">
        <v>8</v>
      </c>
      <c r="C2" s="161" t="s">
        <v>35</v>
      </c>
      <c r="D2" s="161" t="s">
        <v>50</v>
      </c>
      <c r="E2" s="161" t="s">
        <v>11</v>
      </c>
      <c r="F2" s="161" t="s">
        <v>51</v>
      </c>
      <c r="G2" s="161" t="s">
        <v>52</v>
      </c>
      <c r="H2" s="161" t="s">
        <v>53</v>
      </c>
      <c r="I2" s="161" t="s">
        <v>54</v>
      </c>
      <c r="J2" s="161" t="s">
        <v>55</v>
      </c>
    </row>
    <row r="3" spans="2:10" ht="18" customHeight="1">
      <c r="B3" s="219" t="s">
        <v>12</v>
      </c>
      <c r="C3" s="219" t="s">
        <v>12</v>
      </c>
      <c r="D3" s="219" t="s">
        <v>12</v>
      </c>
      <c r="E3" s="160"/>
      <c r="F3" s="160"/>
      <c r="G3" s="160"/>
      <c r="H3" s="160"/>
      <c r="I3" s="160"/>
      <c r="J3" s="160"/>
    </row>
    <row r="4" spans="2:10" ht="18" customHeight="1">
      <c r="B4" s="224"/>
      <c r="C4" s="225"/>
      <c r="D4" s="225"/>
      <c r="E4" s="225"/>
      <c r="F4" s="225"/>
      <c r="G4" s="225"/>
      <c r="H4" s="226"/>
      <c r="I4" s="225"/>
      <c r="J4" s="225"/>
    </row>
    <row r="5" spans="2:10" ht="18" customHeight="1">
      <c r="B5" s="224"/>
      <c r="C5" s="225"/>
      <c r="D5" s="225"/>
      <c r="E5" s="225"/>
      <c r="F5" s="225"/>
      <c r="G5" s="225"/>
      <c r="H5" s="226"/>
      <c r="I5" s="225"/>
      <c r="J5" s="225"/>
    </row>
    <row r="6" spans="2:10" ht="18" customHeight="1">
      <c r="B6" s="224"/>
      <c r="C6" s="225"/>
      <c r="D6" s="225"/>
      <c r="E6" s="225"/>
      <c r="F6" s="225"/>
      <c r="G6" s="225"/>
      <c r="H6" s="226"/>
      <c r="I6" s="225"/>
      <c r="J6" s="225"/>
    </row>
    <row r="7" spans="2:10" ht="18" customHeight="1">
      <c r="B7" s="224"/>
      <c r="C7" s="225"/>
      <c r="D7" s="225"/>
      <c r="E7" s="225"/>
      <c r="F7" s="225"/>
      <c r="G7" s="225"/>
      <c r="H7" s="226"/>
      <c r="I7" s="225"/>
      <c r="J7" s="225"/>
    </row>
    <row r="8" spans="2:10" ht="18" customHeight="1">
      <c r="B8" s="224"/>
      <c r="C8" s="225"/>
      <c r="D8" s="225"/>
      <c r="E8" s="225"/>
      <c r="F8" s="225"/>
      <c r="G8" s="225"/>
      <c r="H8" s="226"/>
      <c r="I8" s="225"/>
      <c r="J8" s="225"/>
    </row>
    <row r="9" spans="2:10" ht="18" customHeight="1">
      <c r="B9" s="224"/>
      <c r="C9" s="225"/>
      <c r="D9" s="225"/>
      <c r="E9" s="225"/>
      <c r="F9" s="225"/>
      <c r="G9" s="225"/>
      <c r="H9" s="226"/>
      <c r="I9" s="225"/>
      <c r="J9" s="225"/>
    </row>
    <row r="10" spans="2:10" ht="18" customHeight="1">
      <c r="B10" s="224"/>
      <c r="C10" s="225"/>
      <c r="D10" s="225"/>
      <c r="E10" s="225"/>
      <c r="F10" s="225"/>
      <c r="G10" s="225"/>
      <c r="H10" s="226"/>
      <c r="I10" s="225"/>
      <c r="J10" s="225"/>
    </row>
    <row r="11" spans="2:10" ht="18" customHeight="1">
      <c r="B11" s="224"/>
      <c r="C11" s="225"/>
      <c r="D11" s="225"/>
      <c r="E11" s="225"/>
      <c r="F11" s="225"/>
      <c r="G11" s="225"/>
      <c r="H11" s="226"/>
      <c r="I11" s="225"/>
      <c r="J11" s="225"/>
    </row>
    <row r="12" spans="2:10" ht="18" customHeight="1">
      <c r="B12" s="224"/>
      <c r="C12" s="225"/>
      <c r="D12" s="225"/>
      <c r="E12" s="225"/>
      <c r="F12" s="225"/>
      <c r="G12" s="225"/>
      <c r="H12" s="226"/>
      <c r="I12" s="225"/>
      <c r="J12" s="225"/>
    </row>
    <row r="13" spans="2:10" ht="18" customHeight="1">
      <c r="B13" s="224"/>
      <c r="C13" s="225"/>
      <c r="D13" s="225"/>
      <c r="E13" s="225"/>
      <c r="F13" s="225"/>
      <c r="G13" s="225"/>
      <c r="H13" s="226"/>
      <c r="I13" s="225"/>
      <c r="J13" s="225"/>
    </row>
    <row r="14" spans="2:10" ht="18" customHeight="1">
      <c r="B14" s="224"/>
      <c r="C14" s="225"/>
      <c r="D14" s="225"/>
      <c r="E14" s="225"/>
      <c r="F14" s="225"/>
      <c r="G14" s="225"/>
      <c r="H14" s="226"/>
      <c r="I14" s="225"/>
      <c r="J14" s="225"/>
    </row>
    <row r="15" spans="2:10" ht="18" customHeight="1">
      <c r="B15" s="224"/>
      <c r="C15" s="225"/>
      <c r="D15" s="225"/>
      <c r="E15" s="225"/>
      <c r="F15" s="225"/>
      <c r="G15" s="225"/>
      <c r="H15" s="226"/>
      <c r="I15" s="225"/>
      <c r="J15" s="225"/>
    </row>
    <row r="16" spans="2:10" ht="18" customHeight="1">
      <c r="B16" s="224"/>
      <c r="C16" s="225"/>
      <c r="D16" s="225"/>
      <c r="E16" s="225"/>
      <c r="F16" s="225"/>
      <c r="G16" s="225"/>
      <c r="H16" s="226"/>
      <c r="I16" s="225"/>
      <c r="J16" s="225"/>
    </row>
    <row r="17" spans="2:10" ht="18" customHeight="1">
      <c r="B17" s="216"/>
      <c r="C17" s="217"/>
      <c r="D17" s="217"/>
      <c r="E17" s="217"/>
      <c r="F17" s="217"/>
      <c r="G17" s="217"/>
      <c r="H17" s="218"/>
      <c r="I17" s="217"/>
      <c r="J17" s="217"/>
    </row>
  </sheetData>
  <sheetProtection sheet="1" objects="1" scenarios="1" selectLockedCells="1"/>
  <autoFilter ref="B2:J6" xr:uid="{7731888A-5653-5944-A972-374697F0860B}">
    <sortState xmlns:xlrd2="http://schemas.microsoft.com/office/spreadsheetml/2017/richdata2" ref="B3:J6">
      <sortCondition sortBy="cellColor" ref="B2:B6" dxfId="4442"/>
    </sortState>
  </autoFilter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09E1-A411-7644-B383-582FF75BA8D0}">
  <sheetPr codeName="Feuil19">
    <tabColor rgb="FFFFFF00"/>
  </sheetPr>
  <dimension ref="B1:C64"/>
  <sheetViews>
    <sheetView showRowColHeaders="0" zoomScaleNormal="100" workbookViewId="0">
      <selection activeCell="C5" sqref="C5"/>
    </sheetView>
  </sheetViews>
  <sheetFormatPr baseColWidth="10" defaultColWidth="10.85546875" defaultRowHeight="18" customHeight="1"/>
  <cols>
    <col min="1" max="1" width="1.7109375" style="7" customWidth="1"/>
    <col min="2" max="3" width="19.140625" style="7" customWidth="1"/>
    <col min="4" max="16384" width="10.85546875" style="7"/>
  </cols>
  <sheetData>
    <row r="1" spans="2:3" ht="9.9499999999999993" customHeight="1"/>
    <row r="2" spans="2:3" s="8" customFormat="1" ht="18" customHeight="1">
      <c r="B2" s="443" t="s">
        <v>59</v>
      </c>
      <c r="C2" s="445"/>
    </row>
    <row r="3" spans="2:3" s="8" customFormat="1" ht="18" customHeight="1">
      <c r="B3" s="145" t="s">
        <v>58</v>
      </c>
      <c r="C3" s="145" t="s">
        <v>109</v>
      </c>
    </row>
    <row r="4" spans="2:3" s="8" customFormat="1" ht="18" customHeight="1">
      <c r="B4" s="220" t="s">
        <v>12</v>
      </c>
      <c r="C4" s="220" t="s">
        <v>12</v>
      </c>
    </row>
    <row r="5" spans="2:3" s="8" customFormat="1" ht="18" customHeight="1">
      <c r="B5" s="222" t="s">
        <v>253</v>
      </c>
      <c r="C5" s="222" t="s">
        <v>254</v>
      </c>
    </row>
    <row r="6" spans="2:3" s="8" customFormat="1" ht="18" customHeight="1">
      <c r="B6" s="222"/>
      <c r="C6" s="222"/>
    </row>
    <row r="7" spans="2:3" s="8" customFormat="1" ht="18" customHeight="1">
      <c r="B7" s="222"/>
      <c r="C7" s="222"/>
    </row>
    <row r="8" spans="2:3" s="8" customFormat="1" ht="18" customHeight="1">
      <c r="B8" s="222"/>
      <c r="C8" s="222"/>
    </row>
    <row r="9" spans="2:3" s="8" customFormat="1" ht="18" customHeight="1">
      <c r="B9" s="222"/>
      <c r="C9" s="222"/>
    </row>
    <row r="10" spans="2:3" s="8" customFormat="1" ht="18" customHeight="1">
      <c r="B10" s="222"/>
      <c r="C10" s="222"/>
    </row>
    <row r="11" spans="2:3" s="8" customFormat="1" ht="18" customHeight="1">
      <c r="B11" s="222"/>
      <c r="C11" s="222"/>
    </row>
    <row r="12" spans="2:3" s="8" customFormat="1" ht="18" customHeight="1">
      <c r="B12" s="222"/>
      <c r="C12" s="222"/>
    </row>
    <row r="13" spans="2:3" s="8" customFormat="1" ht="18" customHeight="1">
      <c r="B13" s="222"/>
      <c r="C13" s="222"/>
    </row>
    <row r="14" spans="2:3" s="8" customFormat="1" ht="18" customHeight="1">
      <c r="B14" s="222"/>
      <c r="C14" s="222"/>
    </row>
    <row r="15" spans="2:3" s="8" customFormat="1" ht="18" customHeight="1">
      <c r="B15" s="222"/>
      <c r="C15" s="222"/>
    </row>
    <row r="16" spans="2:3" s="8" customFormat="1" ht="18" customHeight="1">
      <c r="B16" s="222"/>
      <c r="C16" s="222"/>
    </row>
    <row r="17" spans="2:3" s="8" customFormat="1" ht="18" customHeight="1">
      <c r="B17" s="222"/>
      <c r="C17" s="222"/>
    </row>
    <row r="18" spans="2:3" s="8" customFormat="1" ht="18" customHeight="1">
      <c r="B18" s="222"/>
      <c r="C18" s="222"/>
    </row>
    <row r="19" spans="2:3" s="8" customFormat="1" ht="18" customHeight="1">
      <c r="B19" s="222"/>
      <c r="C19" s="222"/>
    </row>
    <row r="20" spans="2:3" s="8" customFormat="1" ht="18" customHeight="1">
      <c r="B20" s="222"/>
      <c r="C20" s="222"/>
    </row>
    <row r="21" spans="2:3" s="8" customFormat="1" ht="18" customHeight="1">
      <c r="B21" s="222"/>
      <c r="C21" s="222"/>
    </row>
    <row r="22" spans="2:3" s="8" customFormat="1" ht="18" customHeight="1">
      <c r="B22" s="222"/>
      <c r="C22" s="222"/>
    </row>
    <row r="23" spans="2:3" s="8" customFormat="1" ht="18" customHeight="1">
      <c r="B23" s="222"/>
      <c r="C23" s="222"/>
    </row>
    <row r="24" spans="2:3" s="8" customFormat="1" ht="18" customHeight="1">
      <c r="B24" s="222"/>
      <c r="C24" s="222"/>
    </row>
    <row r="25" spans="2:3" s="8" customFormat="1" ht="18" customHeight="1">
      <c r="B25" s="222"/>
      <c r="C25" s="222"/>
    </row>
    <row r="26" spans="2:3" s="8" customFormat="1" ht="18" customHeight="1">
      <c r="B26" s="222"/>
      <c r="C26" s="222"/>
    </row>
    <row r="27" spans="2:3" s="8" customFormat="1" ht="18" customHeight="1">
      <c r="B27" s="222"/>
      <c r="C27" s="222"/>
    </row>
    <row r="28" spans="2:3" s="8" customFormat="1" ht="18" customHeight="1">
      <c r="B28" s="222"/>
      <c r="C28" s="222"/>
    </row>
    <row r="29" spans="2:3" s="8" customFormat="1" ht="18" customHeight="1">
      <c r="B29" s="222"/>
      <c r="C29" s="222"/>
    </row>
    <row r="30" spans="2:3" s="8" customFormat="1" ht="18" customHeight="1">
      <c r="B30" s="222"/>
      <c r="C30" s="222"/>
    </row>
    <row r="31" spans="2:3" s="8" customFormat="1" ht="18" customHeight="1">
      <c r="B31" s="19"/>
      <c r="C31" s="19"/>
    </row>
    <row r="32" spans="2:3" s="8" customFormat="1" ht="18" customHeight="1"/>
    <row r="33" s="8" customFormat="1" ht="18" customHeight="1"/>
    <row r="34" s="8" customFormat="1" ht="18" customHeight="1"/>
    <row r="35" s="8" customFormat="1" ht="18" customHeight="1"/>
    <row r="36" s="8" customFormat="1" ht="18" customHeight="1"/>
    <row r="37" s="8" customFormat="1" ht="18" customHeight="1"/>
    <row r="38" s="8" customFormat="1" ht="18" customHeight="1"/>
    <row r="39" s="8" customFormat="1" ht="18" customHeight="1"/>
    <row r="40" s="8" customFormat="1" ht="18" customHeight="1"/>
    <row r="41" s="8" customFormat="1" ht="18" customHeight="1"/>
    <row r="42" s="8" customFormat="1" ht="18" customHeight="1"/>
    <row r="43" s="8" customFormat="1" ht="18" customHeight="1"/>
    <row r="44" s="8" customFormat="1" ht="18" customHeight="1"/>
    <row r="45" s="8" customFormat="1" ht="18" customHeight="1"/>
    <row r="46" s="8" customFormat="1" ht="18" customHeight="1"/>
    <row r="47" s="8" customFormat="1" ht="18" customHeight="1"/>
    <row r="48" s="8" customFormat="1" ht="18" customHeight="1"/>
    <row r="49" s="8" customFormat="1" ht="18" customHeight="1"/>
    <row r="50" s="8" customFormat="1" ht="18" customHeight="1"/>
    <row r="51" s="8" customFormat="1" ht="18" customHeight="1"/>
    <row r="52" s="8" customFormat="1" ht="18" customHeight="1"/>
    <row r="53" s="8" customFormat="1" ht="18" customHeight="1"/>
    <row r="54" s="8" customFormat="1" ht="18" customHeight="1"/>
    <row r="55" s="8" customFormat="1" ht="18" customHeight="1"/>
    <row r="56" s="8" customFormat="1" ht="18" customHeight="1"/>
    <row r="57" s="8" customFormat="1" ht="18" customHeight="1"/>
    <row r="58" s="8" customFormat="1" ht="18" customHeight="1"/>
    <row r="59" s="8" customFormat="1" ht="18" customHeight="1"/>
    <row r="60" s="8" customFormat="1" ht="18" customHeight="1"/>
    <row r="61" s="8" customFormat="1" ht="18" customHeight="1"/>
    <row r="62" s="8" customFormat="1" ht="18" customHeight="1"/>
    <row r="63" s="8" customFormat="1" ht="18" customHeight="1"/>
    <row r="64" s="8" customFormat="1" ht="18" customHeight="1"/>
  </sheetData>
  <sheetProtection sheet="1" objects="1" scenarios="1" selectLockedCells="1"/>
  <mergeCells count="1">
    <mergeCell ref="B2:C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1.Compétences  (Préparation)</vt:lpstr>
      <vt:lpstr>2.Compétences  (Réalisation)</vt:lpstr>
      <vt:lpstr>Données</vt:lpstr>
      <vt:lpstr>Compétences</vt:lpstr>
      <vt:lpstr>Professeurs</vt:lpstr>
      <vt:lpstr>Élèves</vt:lpstr>
      <vt:lpstr>'1.Compétences  (Préparation)'!Zone_d_impression</vt:lpstr>
      <vt:lpstr>'2.Compétences  (Réalisation)'!Zone_d_impression</vt:lpstr>
    </vt:vector>
  </TitlesOfParts>
  <Manager>Thierry GÉRARD - 06 73 94 68 06</Manager>
  <Company>MEN - Académie de Rennes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cp:keywords/>
  <dc:description>La présente grille ne doit pas être imprimée.
À l’issue de la session d’examen, cette grille sera conservée pendant un an par le centre d’examen.</dc:description>
  <cp:lastModifiedBy>Utilisateur</cp:lastModifiedBy>
  <cp:lastPrinted>2020-09-16T12:44:00Z</cp:lastPrinted>
  <dcterms:created xsi:type="dcterms:W3CDTF">2018-05-14T20:58:45Z</dcterms:created>
  <dcterms:modified xsi:type="dcterms:W3CDTF">2021-06-21T18:14:25Z</dcterms:modified>
  <cp:category/>
</cp:coreProperties>
</file>