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2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livier\Desktop\UPSTI - Projet Ecoconception Biellette VTT\"/>
    </mc:Choice>
  </mc:AlternateContent>
  <xr:revisionPtr revIDLastSave="0" documentId="13_ncr:1_{85F417BE-00DF-42A1-B29A-B6ED72A10B73}" xr6:coauthVersionLast="46" xr6:coauthVersionMax="46" xr10:uidLastSave="{00000000-0000-0000-0000-000000000000}"/>
  <bookViews>
    <workbookView xWindow="-108" yWindow="-108" windowWidth="23256" windowHeight="12576" xr2:uid="{BAF2A3A5-4ADE-443F-BB83-828BDD03B507}"/>
  </bookViews>
  <sheets>
    <sheet name="Etude N°1" sheetId="2" r:id="rId1"/>
    <sheet name="Etude N°2" sheetId="1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8" i="1" l="1"/>
  <c r="B68" i="1"/>
  <c r="C67" i="1"/>
  <c r="B67" i="1"/>
  <c r="C66" i="1"/>
  <c r="B66" i="1"/>
  <c r="C65" i="1"/>
  <c r="B65" i="1"/>
  <c r="C64" i="1"/>
  <c r="B64" i="1"/>
  <c r="C63" i="1"/>
  <c r="B63" i="1"/>
  <c r="C62" i="1"/>
  <c r="B62" i="1"/>
  <c r="C5" i="1"/>
  <c r="F68" i="2"/>
  <c r="E68" i="2"/>
  <c r="D68" i="2"/>
  <c r="C68" i="2"/>
  <c r="B68" i="2"/>
  <c r="F67" i="2"/>
  <c r="E67" i="2"/>
  <c r="D67" i="2"/>
  <c r="C67" i="2"/>
  <c r="B67" i="2"/>
  <c r="F66" i="2"/>
  <c r="E66" i="2"/>
  <c r="D66" i="2"/>
  <c r="C66" i="2"/>
  <c r="B66" i="2"/>
  <c r="F65" i="2"/>
  <c r="E65" i="2"/>
  <c r="D65" i="2"/>
  <c r="C65" i="2"/>
  <c r="B65" i="2"/>
  <c r="F64" i="2"/>
  <c r="E64" i="2"/>
  <c r="D64" i="2"/>
  <c r="C64" i="2"/>
  <c r="B64" i="2"/>
  <c r="F63" i="2"/>
  <c r="E63" i="2"/>
  <c r="D63" i="2"/>
  <c r="C63" i="2"/>
  <c r="B63" i="2"/>
  <c r="F62" i="2"/>
  <c r="E62" i="2"/>
  <c r="D62" i="2"/>
  <c r="C62" i="2"/>
  <c r="B62" i="2"/>
  <c r="F5" i="2"/>
  <c r="E5" i="2"/>
  <c r="D5" i="2"/>
  <c r="C5" i="2"/>
  <c r="B5" i="2"/>
  <c r="B5" i="1"/>
</calcChain>
</file>

<file path=xl/sharedStrings.xml><?xml version="1.0" encoding="utf-8"?>
<sst xmlns="http://schemas.openxmlformats.org/spreadsheetml/2006/main" count="156" uniqueCount="53">
  <si>
    <t>Procédé de fabrication</t>
  </si>
  <si>
    <t>Région de fabrication</t>
  </si>
  <si>
    <t>Région d'utilisation</t>
  </si>
  <si>
    <t>Consommation d'électricité (kWh/lbs)</t>
  </si>
  <si>
    <t>Consommation de gaz naturel (BTU/lbs)</t>
  </si>
  <si>
    <t>Coefficient de rebut (%)</t>
  </si>
  <si>
    <t>Construit pour durer (années)</t>
  </si>
  <si>
    <t>La pièce est peinte</t>
  </si>
  <si>
    <t>Transport</t>
  </si>
  <si>
    <t>Fin de vie</t>
  </si>
  <si>
    <t>Matériau</t>
  </si>
  <si>
    <t>Fabrication</t>
  </si>
  <si>
    <t>Europe</t>
  </si>
  <si>
    <t>Durée d'utilisation (années)</t>
  </si>
  <si>
    <t>Distance en camion (km)</t>
  </si>
  <si>
    <t>Distance en train (km)</t>
  </si>
  <si>
    <t>Distance en bateau (km)</t>
  </si>
  <si>
    <t>Distance en avion (km)</t>
  </si>
  <si>
    <t>Recyclé (%)</t>
  </si>
  <si>
    <t>Incinéré (%)</t>
  </si>
  <si>
    <t>Décharge (%)</t>
  </si>
  <si>
    <t>Energie totale consommée (MJ)</t>
  </si>
  <si>
    <t>Coût unitaire du matériau (USD/kg)</t>
  </si>
  <si>
    <t>Taux de matière recyclée (%)</t>
  </si>
  <si>
    <t>Fraisage</t>
  </si>
  <si>
    <t>Superficie (mm²)</t>
  </si>
  <si>
    <t>Déplacement (mm)</t>
  </si>
  <si>
    <t>Masse (g)</t>
  </si>
  <si>
    <r>
      <t xml:space="preserve"> </t>
    </r>
    <r>
      <rPr>
        <b/>
        <sz val="11"/>
        <color theme="1"/>
        <rFont val="Calibri"/>
        <family val="2"/>
        <scheme val="minor"/>
      </rPr>
      <t>Acidification de l'air (mol H+ e)</t>
    </r>
  </si>
  <si>
    <t>Eutrophisation de l'eau (kg N e)</t>
  </si>
  <si>
    <t>Empreinte carbone ( kg CO2 e)</t>
  </si>
  <si>
    <t>Coefficient de sécurité</t>
  </si>
  <si>
    <t>Alliage
d'aluminium
4032-T6
(Al Si 12,5 Mg Cu Ni)</t>
  </si>
  <si>
    <t>Asie</t>
  </si>
  <si>
    <t>avec solvants</t>
  </si>
  <si>
    <t>Alliage de titane
Ti - 8 Al - 1 Mo - 1 V</t>
  </si>
  <si>
    <t>Acier non allié
C 60</t>
  </si>
  <si>
    <t>Acier allié
14 Ni Cr Mo 13-4</t>
  </si>
  <si>
    <t>Pondération</t>
  </si>
  <si>
    <t>Limite élastique (N/mm²)</t>
  </si>
  <si>
    <t>Contrainte Maxi VM (N/mm²)</t>
  </si>
  <si>
    <t>Acier inoxydable corroyé
X6 Cr Ni Ti 18-10</t>
  </si>
  <si>
    <t>% / plus grande valeur</t>
  </si>
  <si>
    <t>Déplacement
(%/plus grande valeur)</t>
  </si>
  <si>
    <t>Masse (g)
(%/plus grande valeur)</t>
  </si>
  <si>
    <t>Coût unitaire du matériau
(%/plus grande valeur)</t>
  </si>
  <si>
    <t>Empreinte carbone
(%/plus grande valeur)</t>
  </si>
  <si>
    <t>Energie totale consommée
(%/plus grande valeur)</t>
  </si>
  <si>
    <t xml:space="preserve"> Acidification de l'air
(%/plus grande valeur)</t>
  </si>
  <si>
    <t>Eutrophisation de l'eau
(%/plus grande valeur)</t>
  </si>
  <si>
    <r>
      <t xml:space="preserve">Alliage
d'aluminium
4032-T6
(Al Si 12,5 Mg Cu Ni)
</t>
    </r>
    <r>
      <rPr>
        <b/>
        <sz val="11"/>
        <color rgb="FFFF0000"/>
        <rFont val="Calibri"/>
        <family val="2"/>
        <scheme val="minor"/>
      </rPr>
      <t>Biellette initiale</t>
    </r>
  </si>
  <si>
    <r>
      <t xml:space="preserve">Alliage
d'aluminium
4032-T6
(Al Si 12,5 Mg Cu Ni)
</t>
    </r>
    <r>
      <rPr>
        <b/>
        <sz val="11"/>
        <color rgb="FFFF0000"/>
        <rFont val="Calibri"/>
        <family val="2"/>
        <scheme val="minor"/>
      </rPr>
      <t>Biellette modifiée</t>
    </r>
  </si>
  <si>
    <t>pas de peinture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</si>
</sst>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30">
    <xf numFmtId="0" fontId="0" fillId="0" borderId="0" xfId="0"/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11" fontId="0" fillId="0" borderId="1" xfId="0" applyNumberFormat="1" applyFont="1" applyBorder="1" applyAlignment="1">
      <alignment horizontal="center" vertical="center"/>
    </xf>
    <xf numFmtId="11" fontId="0" fillId="8" borderId="1" xfId="0" applyNumberFormat="1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4" borderId="1" xfId="0" applyFont="1" applyFill="1" applyBorder="1" applyAlignment="1">
      <alignment horizontal="center" vertical="center" wrapText="1"/>
    </xf>
    <xf numFmtId="0" fontId="0" fillId="4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/>
    </xf>
    <xf numFmtId="0" fontId="0" fillId="5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6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11" fontId="0" fillId="7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11" fontId="0" fillId="9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9" borderId="1" xfId="0" applyNumberFormat="1" applyFont="1" applyFill="1" applyBorder="1" applyAlignment="1">
      <alignment horizontal="center" vertical="center"/>
    </xf>
    <xf numFmtId="164" fontId="0" fillId="0" borderId="1" xfId="1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colors>
    <mruColors>
      <color rgb="FF00FF00"/>
      <color rgb="FF00B0F0"/>
      <color rgb="FF7030A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1200"/>
              <a:t>Masse (g)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solidFill>
                <a:srgbClr val="FFC000"/>
              </a:solidFill>
            </a:ln>
            <a:effectLst/>
          </c:spPr>
          <c:invertIfNegative val="0"/>
          <c:cat>
            <c:strRef>
              <c:f>'Etude N°1'!$B$1:$F$1</c:f>
              <c:strCache>
                <c:ptCount val="5"/>
                <c:pt idx="0">
                  <c:v>Alliage
d'aluminium
4032-T6
(Al Si 12,5 Mg Cu Ni)</c:v>
                </c:pt>
                <c:pt idx="1">
                  <c:v>Alliage de titane
Ti - 8 Al - 1 Mo - 1 V</c:v>
                </c:pt>
                <c:pt idx="2">
                  <c:v>Acier inoxydable corroyé
X6 Cr Ni Ti 18-10</c:v>
                </c:pt>
                <c:pt idx="3">
                  <c:v>Acier non allié
C 60</c:v>
                </c:pt>
                <c:pt idx="4">
                  <c:v>Acier allié
14 Ni Cr Mo 13-4</c:v>
                </c:pt>
              </c:strCache>
            </c:strRef>
          </c:cat>
          <c:val>
            <c:numRef>
              <c:f>'Etude N°1'!$B$9:$F$9</c:f>
              <c:numCache>
                <c:formatCode>General</c:formatCode>
                <c:ptCount val="5"/>
                <c:pt idx="0">
                  <c:v>284.27</c:v>
                </c:pt>
                <c:pt idx="1">
                  <c:v>463.53</c:v>
                </c:pt>
                <c:pt idx="2">
                  <c:v>837.96</c:v>
                </c:pt>
                <c:pt idx="3">
                  <c:v>827.36</c:v>
                </c:pt>
                <c:pt idx="4">
                  <c:v>827.36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F9-485B-A3CC-2C68B89642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70747864"/>
        <c:axId val="570752456"/>
      </c:barChart>
      <c:catAx>
        <c:axId val="570747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70752456"/>
        <c:crosses val="autoZero"/>
        <c:auto val="1"/>
        <c:lblAlgn val="ctr"/>
        <c:lblOffset val="100"/>
        <c:noMultiLvlLbl val="0"/>
      </c:catAx>
      <c:valAx>
        <c:axId val="570752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707478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Empreinte carbone (kg CO2</a:t>
            </a:r>
            <a:r>
              <a:rPr lang="fr-FR" baseline="0"/>
              <a:t> e)</a:t>
            </a:r>
            <a:endParaRPr lang="fr-F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6.3831831661258748E-2"/>
          <c:y val="0.17172514619883042"/>
          <c:w val="0.90438147440767369"/>
          <c:h val="0.47095529929600499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'Etude N°1'!$B$1</c:f>
              <c:strCache>
                <c:ptCount val="1"/>
                <c:pt idx="0">
                  <c:v>Alliage
d'aluminium
4032-T6
(Al Si 12,5 Mg Cu Ni)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'Etude N°1'!$A$36:$A$39</c:f>
              <c:strCache>
                <c:ptCount val="4"/>
                <c:pt idx="0">
                  <c:v>Matériau</c:v>
                </c:pt>
                <c:pt idx="1">
                  <c:v>Fabrication</c:v>
                </c:pt>
                <c:pt idx="2">
                  <c:v>Transport</c:v>
                </c:pt>
                <c:pt idx="3">
                  <c:v>Fin de vie</c:v>
                </c:pt>
              </c:strCache>
            </c:strRef>
          </c:cat>
          <c:val>
            <c:numRef>
              <c:f>'Etude N°1'!$B$36:$B$39</c:f>
              <c:numCache>
                <c:formatCode>General</c:formatCode>
                <c:ptCount val="4"/>
                <c:pt idx="0">
                  <c:v>3.7</c:v>
                </c:pt>
                <c:pt idx="1">
                  <c:v>0.13700000000000001</c:v>
                </c:pt>
                <c:pt idx="2" formatCode="0.00E+00">
                  <c:v>1.0999999999999999E-2</c:v>
                </c:pt>
                <c:pt idx="3">
                  <c:v>9.0999999999999998E-2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6A-4500-96AE-746669B61BFC}"/>
            </c:ext>
          </c:extLst>
        </c:ser>
        <c:ser>
          <c:idx val="1"/>
          <c:order val="1"/>
          <c:tx>
            <c:strRef>
              <c:f>'Etude N°1'!$C$1</c:f>
              <c:strCache>
                <c:ptCount val="1"/>
                <c:pt idx="0">
                  <c:v>Alliage de titane
Ti - 8 Al - 1 Mo - 1 V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'Etude N°1'!$A$36:$A$39</c:f>
              <c:strCache>
                <c:ptCount val="4"/>
                <c:pt idx="0">
                  <c:v>Matériau</c:v>
                </c:pt>
                <c:pt idx="1">
                  <c:v>Fabrication</c:v>
                </c:pt>
                <c:pt idx="2">
                  <c:v>Transport</c:v>
                </c:pt>
                <c:pt idx="3">
                  <c:v>Fin de vie</c:v>
                </c:pt>
              </c:strCache>
            </c:strRef>
          </c:cat>
          <c:val>
            <c:numRef>
              <c:f>'Etude N°1'!$C$36:$C$39</c:f>
              <c:numCache>
                <c:formatCode>0.00E+00</c:formatCode>
                <c:ptCount val="4"/>
                <c:pt idx="0" formatCode="General">
                  <c:v>29</c:v>
                </c:pt>
                <c:pt idx="1">
                  <c:v>0.84799999999999998</c:v>
                </c:pt>
                <c:pt idx="2">
                  <c:v>1.7999999999999999E-2</c:v>
                </c:pt>
                <c:pt idx="3" formatCode="General">
                  <c:v>0.312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46A-4500-96AE-746669B61BFC}"/>
            </c:ext>
          </c:extLst>
        </c:ser>
        <c:ser>
          <c:idx val="2"/>
          <c:order val="2"/>
          <c:tx>
            <c:strRef>
              <c:f>'Etude N°1'!$D$1</c:f>
              <c:strCache>
                <c:ptCount val="1"/>
                <c:pt idx="0">
                  <c:v>Acier inoxydable corroyé
X6 Cr Ni Ti 18-10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'Etude N°1'!$A$36:$A$39</c:f>
              <c:strCache>
                <c:ptCount val="4"/>
                <c:pt idx="0">
                  <c:v>Matériau</c:v>
                </c:pt>
                <c:pt idx="1">
                  <c:v>Fabrication</c:v>
                </c:pt>
                <c:pt idx="2">
                  <c:v>Transport</c:v>
                </c:pt>
                <c:pt idx="3">
                  <c:v>Fin de vie</c:v>
                </c:pt>
              </c:strCache>
            </c:strRef>
          </c:cat>
          <c:val>
            <c:numRef>
              <c:f>'Etude N°1'!$D$36:$D$39</c:f>
              <c:numCache>
                <c:formatCode>0.00E+00</c:formatCode>
                <c:ptCount val="4"/>
                <c:pt idx="0" formatCode="General">
                  <c:v>4.0999999999999996</c:v>
                </c:pt>
                <c:pt idx="1">
                  <c:v>0.71799999999999997</c:v>
                </c:pt>
                <c:pt idx="2">
                  <c:v>3.3000000000000002E-2</c:v>
                </c:pt>
                <c:pt idx="3" formatCode="General">
                  <c:v>0.755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46A-4500-96AE-746669B61BFC}"/>
            </c:ext>
          </c:extLst>
        </c:ser>
        <c:ser>
          <c:idx val="3"/>
          <c:order val="3"/>
          <c:tx>
            <c:strRef>
              <c:f>'Etude N°1'!$E$1</c:f>
              <c:strCache>
                <c:ptCount val="1"/>
                <c:pt idx="0">
                  <c:v>Acier non allié
C 60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'Etude N°1'!$A$36:$A$39</c:f>
              <c:strCache>
                <c:ptCount val="4"/>
                <c:pt idx="0">
                  <c:v>Matériau</c:v>
                </c:pt>
                <c:pt idx="1">
                  <c:v>Fabrication</c:v>
                </c:pt>
                <c:pt idx="2">
                  <c:v>Transport</c:v>
                </c:pt>
                <c:pt idx="3">
                  <c:v>Fin de vie</c:v>
                </c:pt>
              </c:strCache>
            </c:strRef>
          </c:cat>
          <c:val>
            <c:numRef>
              <c:f>'Etude N°1'!$E$36:$E$39</c:f>
              <c:numCache>
                <c:formatCode>0.00E+00</c:formatCode>
                <c:ptCount val="4"/>
                <c:pt idx="0" formatCode="General">
                  <c:v>1.8</c:v>
                </c:pt>
                <c:pt idx="1">
                  <c:v>0.70899999999999996</c:v>
                </c:pt>
                <c:pt idx="2">
                  <c:v>3.2000000000000001E-2</c:v>
                </c:pt>
                <c:pt idx="3" formatCode="General">
                  <c:v>0.746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46A-4500-96AE-746669B61BFC}"/>
            </c:ext>
          </c:extLst>
        </c:ser>
        <c:ser>
          <c:idx val="4"/>
          <c:order val="4"/>
          <c:tx>
            <c:strRef>
              <c:f>'Etude N°1'!$F$1</c:f>
              <c:strCache>
                <c:ptCount val="1"/>
                <c:pt idx="0">
                  <c:v>Acier allié
14 Ni Cr Mo 13-4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'Etude N°1'!$A$36:$A$39</c:f>
              <c:strCache>
                <c:ptCount val="4"/>
                <c:pt idx="0">
                  <c:v>Matériau</c:v>
                </c:pt>
                <c:pt idx="1">
                  <c:v>Fabrication</c:v>
                </c:pt>
                <c:pt idx="2">
                  <c:v>Transport</c:v>
                </c:pt>
                <c:pt idx="3">
                  <c:v>Fin de vie</c:v>
                </c:pt>
              </c:strCache>
            </c:strRef>
          </c:cat>
          <c:val>
            <c:numRef>
              <c:f>'Etude N°1'!$F$36:$F$39</c:f>
              <c:numCache>
                <c:formatCode>General</c:formatCode>
                <c:ptCount val="4"/>
                <c:pt idx="0">
                  <c:v>4.5</c:v>
                </c:pt>
                <c:pt idx="1">
                  <c:v>0.70899999999999996</c:v>
                </c:pt>
                <c:pt idx="2" formatCode="0.00E+00">
                  <c:v>3.2000000000000001E-2</c:v>
                </c:pt>
                <c:pt idx="3">
                  <c:v>0.746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46A-4500-96AE-746669B61B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89408056"/>
        <c:axId val="489416256"/>
      </c:barChart>
      <c:catAx>
        <c:axId val="489408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89416256"/>
        <c:crosses val="autoZero"/>
        <c:auto val="1"/>
        <c:lblAlgn val="ctr"/>
        <c:lblOffset val="100"/>
        <c:noMultiLvlLbl val="0"/>
      </c:catAx>
      <c:valAx>
        <c:axId val="4894162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89408056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1.5274621212121211E-3"/>
          <c:y val="0.72701571637426909"/>
          <c:w val="0.99847258123937721"/>
          <c:h val="0.254417032163742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Energie</a:t>
            </a:r>
            <a:r>
              <a:rPr lang="fr-FR" baseline="0"/>
              <a:t> totale consommée (MJ)</a:t>
            </a:r>
            <a:endParaRPr lang="fr-F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'Etude N°1'!$B$1</c:f>
              <c:strCache>
                <c:ptCount val="1"/>
                <c:pt idx="0">
                  <c:v>Alliage
d'aluminium
4032-T6
(Al Si 12,5 Mg Cu Ni)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'Etude N°1'!$A$42:$A$45</c:f>
              <c:strCache>
                <c:ptCount val="4"/>
                <c:pt idx="0">
                  <c:v>Matériau</c:v>
                </c:pt>
                <c:pt idx="1">
                  <c:v>Fabrication</c:v>
                </c:pt>
                <c:pt idx="2">
                  <c:v>Transport</c:v>
                </c:pt>
                <c:pt idx="3">
                  <c:v>Fin de vie</c:v>
                </c:pt>
              </c:strCache>
            </c:strRef>
          </c:cat>
          <c:val>
            <c:numRef>
              <c:f>'Etude N°1'!$B$42:$B$45</c:f>
              <c:numCache>
                <c:formatCode>General</c:formatCode>
                <c:ptCount val="4"/>
                <c:pt idx="0">
                  <c:v>45</c:v>
                </c:pt>
                <c:pt idx="1">
                  <c:v>2.5</c:v>
                </c:pt>
                <c:pt idx="2">
                  <c:v>0.13900000000000001</c:v>
                </c:pt>
                <c:pt idx="3">
                  <c:v>9.2999999999999999E-2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9C-480C-B96E-BDDA0291640F}"/>
            </c:ext>
          </c:extLst>
        </c:ser>
        <c:ser>
          <c:idx val="1"/>
          <c:order val="1"/>
          <c:tx>
            <c:strRef>
              <c:f>'Etude N°1'!$C$1</c:f>
              <c:strCache>
                <c:ptCount val="1"/>
                <c:pt idx="0">
                  <c:v>Alliage de titane
Ti - 8 Al - 1 Mo - 1 V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'Etude N°1'!$A$42:$A$45</c:f>
              <c:strCache>
                <c:ptCount val="4"/>
                <c:pt idx="0">
                  <c:v>Matériau</c:v>
                </c:pt>
                <c:pt idx="1">
                  <c:v>Fabrication</c:v>
                </c:pt>
                <c:pt idx="2">
                  <c:v>Transport</c:v>
                </c:pt>
                <c:pt idx="3">
                  <c:v>Fin de vie</c:v>
                </c:pt>
              </c:strCache>
            </c:strRef>
          </c:cat>
          <c:val>
            <c:numRef>
              <c:f>'Etude N°1'!$C$42:$C$45</c:f>
              <c:numCache>
                <c:formatCode>General</c:formatCode>
                <c:ptCount val="4"/>
                <c:pt idx="0">
                  <c:v>320</c:v>
                </c:pt>
                <c:pt idx="1">
                  <c:v>11</c:v>
                </c:pt>
                <c:pt idx="2">
                  <c:v>0.22600000000000001</c:v>
                </c:pt>
                <c:pt idx="3">
                  <c:v>0.23200000000000001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59C-480C-B96E-BDDA0291640F}"/>
            </c:ext>
          </c:extLst>
        </c:ser>
        <c:ser>
          <c:idx val="2"/>
          <c:order val="2"/>
          <c:tx>
            <c:strRef>
              <c:f>'Etude N°1'!$D$1</c:f>
              <c:strCache>
                <c:ptCount val="1"/>
                <c:pt idx="0">
                  <c:v>Acier inoxydable corroyé
X6 Cr Ni Ti 18-10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'Etude N°1'!$A$42:$A$45</c:f>
              <c:strCache>
                <c:ptCount val="4"/>
                <c:pt idx="0">
                  <c:v>Matériau</c:v>
                </c:pt>
                <c:pt idx="1">
                  <c:v>Fabrication</c:v>
                </c:pt>
                <c:pt idx="2">
                  <c:v>Transport</c:v>
                </c:pt>
                <c:pt idx="3">
                  <c:v>Fin de vie</c:v>
                </c:pt>
              </c:strCache>
            </c:strRef>
          </c:cat>
          <c:val>
            <c:numRef>
              <c:f>'Etude N°1'!$D$42:$D$45</c:f>
              <c:numCache>
                <c:formatCode>General</c:formatCode>
                <c:ptCount val="4"/>
                <c:pt idx="0">
                  <c:v>44</c:v>
                </c:pt>
                <c:pt idx="1">
                  <c:v>7.9</c:v>
                </c:pt>
                <c:pt idx="2">
                  <c:v>0.40899999999999997</c:v>
                </c:pt>
                <c:pt idx="3">
                  <c:v>7.1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59C-480C-B96E-BDDA0291640F}"/>
            </c:ext>
          </c:extLst>
        </c:ser>
        <c:ser>
          <c:idx val="3"/>
          <c:order val="3"/>
          <c:tx>
            <c:strRef>
              <c:f>'Etude N°1'!$E$1</c:f>
              <c:strCache>
                <c:ptCount val="1"/>
                <c:pt idx="0">
                  <c:v>Acier non allié
C 60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'Etude N°1'!$A$42:$A$45</c:f>
              <c:strCache>
                <c:ptCount val="4"/>
                <c:pt idx="0">
                  <c:v>Matériau</c:v>
                </c:pt>
                <c:pt idx="1">
                  <c:v>Fabrication</c:v>
                </c:pt>
                <c:pt idx="2">
                  <c:v>Transport</c:v>
                </c:pt>
                <c:pt idx="3">
                  <c:v>Fin de vie</c:v>
                </c:pt>
              </c:strCache>
            </c:strRef>
          </c:cat>
          <c:val>
            <c:numRef>
              <c:f>'Etude N°1'!$E$42:$E$45</c:f>
              <c:numCache>
                <c:formatCode>General</c:formatCode>
                <c:ptCount val="4"/>
                <c:pt idx="0">
                  <c:v>23</c:v>
                </c:pt>
                <c:pt idx="1">
                  <c:v>7.8</c:v>
                </c:pt>
                <c:pt idx="2">
                  <c:v>0.40400000000000003</c:v>
                </c:pt>
                <c:pt idx="3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59C-480C-B96E-BDDA0291640F}"/>
            </c:ext>
          </c:extLst>
        </c:ser>
        <c:ser>
          <c:idx val="4"/>
          <c:order val="4"/>
          <c:tx>
            <c:strRef>
              <c:f>'Etude N°1'!$F$1</c:f>
              <c:strCache>
                <c:ptCount val="1"/>
                <c:pt idx="0">
                  <c:v>Acier allié
14 Ni Cr Mo 13-4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'Etude N°1'!$A$42:$A$45</c:f>
              <c:strCache>
                <c:ptCount val="4"/>
                <c:pt idx="0">
                  <c:v>Matériau</c:v>
                </c:pt>
                <c:pt idx="1">
                  <c:v>Fabrication</c:v>
                </c:pt>
                <c:pt idx="2">
                  <c:v>Transport</c:v>
                </c:pt>
                <c:pt idx="3">
                  <c:v>Fin de vie</c:v>
                </c:pt>
              </c:strCache>
            </c:strRef>
          </c:cat>
          <c:val>
            <c:numRef>
              <c:f>'Etude N°1'!$F$42:$F$45</c:f>
              <c:numCache>
                <c:formatCode>General</c:formatCode>
                <c:ptCount val="4"/>
                <c:pt idx="0">
                  <c:v>55</c:v>
                </c:pt>
                <c:pt idx="1">
                  <c:v>7.8</c:v>
                </c:pt>
                <c:pt idx="2">
                  <c:v>0.40400000000000003</c:v>
                </c:pt>
                <c:pt idx="3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59C-480C-B96E-BDDA029164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96630928"/>
        <c:axId val="396632568"/>
      </c:barChart>
      <c:catAx>
        <c:axId val="3966309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96632568"/>
        <c:crosses val="autoZero"/>
        <c:auto val="1"/>
        <c:lblAlgn val="ctr"/>
        <c:lblOffset val="100"/>
        <c:noMultiLvlLbl val="0"/>
      </c:catAx>
      <c:valAx>
        <c:axId val="3966325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966309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8939393939393907E-3"/>
          <c:y val="0.74237719298245619"/>
          <c:w val="0.99810606060606055"/>
          <c:h val="0.2297719298245614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Acidification de l'air (mol H+ e)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'Etude N°1'!$B$1</c:f>
              <c:strCache>
                <c:ptCount val="1"/>
                <c:pt idx="0">
                  <c:v>Alliage
d'aluminium
4032-T6
(Al Si 12,5 Mg Cu Ni)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'Etude N°1'!$A$48:$A$51</c:f>
              <c:strCache>
                <c:ptCount val="4"/>
                <c:pt idx="0">
                  <c:v>Matériau</c:v>
                </c:pt>
                <c:pt idx="1">
                  <c:v>Fabrication</c:v>
                </c:pt>
                <c:pt idx="2">
                  <c:v>Transport</c:v>
                </c:pt>
                <c:pt idx="3">
                  <c:v>Fin de vie</c:v>
                </c:pt>
              </c:strCache>
            </c:strRef>
          </c:cat>
          <c:val>
            <c:numRef>
              <c:f>'Etude N°1'!$B$48:$B$51</c:f>
              <c:numCache>
                <c:formatCode>0.00E+00</c:formatCode>
                <c:ptCount val="4"/>
                <c:pt idx="0" formatCode="General">
                  <c:v>1.2</c:v>
                </c:pt>
                <c:pt idx="1">
                  <c:v>3.5999999999999997E-2</c:v>
                </c:pt>
                <c:pt idx="2">
                  <c:v>2.1000000000000001E-2</c:v>
                </c:pt>
                <c:pt idx="3">
                  <c:v>5.7999999999999996E-3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82-4741-9083-D7E8F8165019}"/>
            </c:ext>
          </c:extLst>
        </c:ser>
        <c:ser>
          <c:idx val="1"/>
          <c:order val="1"/>
          <c:tx>
            <c:strRef>
              <c:f>'Etude N°1'!$C$1</c:f>
              <c:strCache>
                <c:ptCount val="1"/>
                <c:pt idx="0">
                  <c:v>Alliage de titane
Ti - 8 Al - 1 Mo - 1 V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'Etude N°1'!$A$48:$A$51</c:f>
              <c:strCache>
                <c:ptCount val="4"/>
                <c:pt idx="0">
                  <c:v>Matériau</c:v>
                </c:pt>
                <c:pt idx="1">
                  <c:v>Fabrication</c:v>
                </c:pt>
                <c:pt idx="2">
                  <c:v>Transport</c:v>
                </c:pt>
                <c:pt idx="3">
                  <c:v>Fin de vie</c:v>
                </c:pt>
              </c:strCache>
            </c:strRef>
          </c:cat>
          <c:val>
            <c:numRef>
              <c:f>'Etude N°1'!$C$48:$C$51</c:f>
              <c:numCache>
                <c:formatCode>0.00E+00</c:formatCode>
                <c:ptCount val="4"/>
                <c:pt idx="0" formatCode="General">
                  <c:v>5.8</c:v>
                </c:pt>
                <c:pt idx="1">
                  <c:v>0.53700000000000003</c:v>
                </c:pt>
                <c:pt idx="2">
                  <c:v>3.4000000000000002E-2</c:v>
                </c:pt>
                <c:pt idx="3">
                  <c:v>1.2E-2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782-4741-9083-D7E8F8165019}"/>
            </c:ext>
          </c:extLst>
        </c:ser>
        <c:ser>
          <c:idx val="2"/>
          <c:order val="2"/>
          <c:tx>
            <c:strRef>
              <c:f>'Etude N°1'!$D$1</c:f>
              <c:strCache>
                <c:ptCount val="1"/>
                <c:pt idx="0">
                  <c:v>Acier inoxydable corroyé
X6 Cr Ni Ti 18-10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'Etude N°1'!$A$48:$A$51</c:f>
              <c:strCache>
                <c:ptCount val="4"/>
                <c:pt idx="0">
                  <c:v>Matériau</c:v>
                </c:pt>
                <c:pt idx="1">
                  <c:v>Fabrication</c:v>
                </c:pt>
                <c:pt idx="2">
                  <c:v>Transport</c:v>
                </c:pt>
                <c:pt idx="3">
                  <c:v>Fin de vie</c:v>
                </c:pt>
              </c:strCache>
            </c:strRef>
          </c:cat>
          <c:val>
            <c:numRef>
              <c:f>'Etude N°1'!$D$48:$D$51</c:f>
              <c:numCache>
                <c:formatCode>0.00E+00</c:formatCode>
                <c:ptCount val="4"/>
                <c:pt idx="0" formatCode="General">
                  <c:v>0.76800000000000002</c:v>
                </c:pt>
                <c:pt idx="1">
                  <c:v>0.46100000000000002</c:v>
                </c:pt>
                <c:pt idx="2">
                  <c:v>6.0999999999999999E-2</c:v>
                </c:pt>
                <c:pt idx="3">
                  <c:v>0.20699999999999999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782-4741-9083-D7E8F8165019}"/>
            </c:ext>
          </c:extLst>
        </c:ser>
        <c:ser>
          <c:idx val="3"/>
          <c:order val="3"/>
          <c:tx>
            <c:strRef>
              <c:f>'Etude N°1'!$E$1</c:f>
              <c:strCache>
                <c:ptCount val="1"/>
                <c:pt idx="0">
                  <c:v>Acier non allié
C 60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'Etude N°1'!$A$48:$A$51</c:f>
              <c:strCache>
                <c:ptCount val="4"/>
                <c:pt idx="0">
                  <c:v>Matériau</c:v>
                </c:pt>
                <c:pt idx="1">
                  <c:v>Fabrication</c:v>
                </c:pt>
                <c:pt idx="2">
                  <c:v>Transport</c:v>
                </c:pt>
                <c:pt idx="3">
                  <c:v>Fin de vie</c:v>
                </c:pt>
              </c:strCache>
            </c:strRef>
          </c:cat>
          <c:val>
            <c:numRef>
              <c:f>'Etude N°1'!$E$48:$E$51</c:f>
              <c:numCache>
                <c:formatCode>0.00E+00</c:formatCode>
                <c:ptCount val="4"/>
                <c:pt idx="0" formatCode="General">
                  <c:v>0.28299999999999997</c:v>
                </c:pt>
                <c:pt idx="1">
                  <c:v>0.45500000000000002</c:v>
                </c:pt>
                <c:pt idx="2">
                  <c:v>0.06</c:v>
                </c:pt>
                <c:pt idx="3">
                  <c:v>0.20399999999999999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782-4741-9083-D7E8F8165019}"/>
            </c:ext>
          </c:extLst>
        </c:ser>
        <c:ser>
          <c:idx val="4"/>
          <c:order val="4"/>
          <c:tx>
            <c:strRef>
              <c:f>'Etude N°1'!$F$1</c:f>
              <c:strCache>
                <c:ptCount val="1"/>
                <c:pt idx="0">
                  <c:v>Acier allié
14 Ni Cr Mo 13-4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'Etude N°1'!$A$48:$A$51</c:f>
              <c:strCache>
                <c:ptCount val="4"/>
                <c:pt idx="0">
                  <c:v>Matériau</c:v>
                </c:pt>
                <c:pt idx="1">
                  <c:v>Fabrication</c:v>
                </c:pt>
                <c:pt idx="2">
                  <c:v>Transport</c:v>
                </c:pt>
                <c:pt idx="3">
                  <c:v>Fin de vie</c:v>
                </c:pt>
              </c:strCache>
            </c:strRef>
          </c:cat>
          <c:val>
            <c:numRef>
              <c:f>'Etude N°1'!$F$48:$F$51</c:f>
              <c:numCache>
                <c:formatCode>General</c:formatCode>
                <c:ptCount val="4"/>
                <c:pt idx="0">
                  <c:v>1.2</c:v>
                </c:pt>
                <c:pt idx="1">
                  <c:v>0.45500000000000002</c:v>
                </c:pt>
                <c:pt idx="2" formatCode="0.00E+00">
                  <c:v>0.06</c:v>
                </c:pt>
                <c:pt idx="3">
                  <c:v>0.20399999999999999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782-4741-9083-D7E8F81650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76584936"/>
        <c:axId val="476581000"/>
      </c:barChart>
      <c:catAx>
        <c:axId val="476584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76581000"/>
        <c:crosses val="autoZero"/>
        <c:auto val="1"/>
        <c:lblAlgn val="ctr"/>
        <c:lblOffset val="100"/>
        <c:noMultiLvlLbl val="0"/>
      </c:catAx>
      <c:valAx>
        <c:axId val="4765810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765849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74237719298245619"/>
          <c:w val="0.99621212121212122"/>
          <c:h val="0.2297719298245614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Eutrophisation de l'eau (kg N e)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'Etude N°1'!$B$1</c:f>
              <c:strCache>
                <c:ptCount val="1"/>
                <c:pt idx="0">
                  <c:v>Alliage
d'aluminium
4032-T6
(Al Si 12,5 Mg Cu Ni)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'Etude N°1'!$A$54:$A$57</c:f>
              <c:strCache>
                <c:ptCount val="4"/>
                <c:pt idx="0">
                  <c:v>Matériau</c:v>
                </c:pt>
                <c:pt idx="1">
                  <c:v>Fabrication</c:v>
                </c:pt>
                <c:pt idx="2">
                  <c:v>Transport</c:v>
                </c:pt>
                <c:pt idx="3">
                  <c:v>Fin de vie</c:v>
                </c:pt>
              </c:strCache>
            </c:strRef>
          </c:cat>
          <c:val>
            <c:numRef>
              <c:f>'Etude N°1'!$B$54:$B$57</c:f>
              <c:numCache>
                <c:formatCode>0.00E+00</c:formatCode>
                <c:ptCount val="4"/>
                <c:pt idx="0" formatCode="General">
                  <c:v>3.4000000000000002E-4</c:v>
                </c:pt>
                <c:pt idx="1">
                  <c:v>1.8E-5</c:v>
                </c:pt>
                <c:pt idx="2">
                  <c:v>1.2E-5</c:v>
                </c:pt>
                <c:pt idx="3">
                  <c:v>5.9000000000000003E-6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85-4ACF-91E9-8380FE618A5F}"/>
            </c:ext>
          </c:extLst>
        </c:ser>
        <c:ser>
          <c:idx val="1"/>
          <c:order val="1"/>
          <c:tx>
            <c:strRef>
              <c:f>'Etude N°1'!$C$1</c:f>
              <c:strCache>
                <c:ptCount val="1"/>
                <c:pt idx="0">
                  <c:v>Alliage de titane
Ti - 8 Al - 1 Mo - 1 V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'Etude N°1'!$A$54:$A$57</c:f>
              <c:strCache>
                <c:ptCount val="4"/>
                <c:pt idx="0">
                  <c:v>Matériau</c:v>
                </c:pt>
                <c:pt idx="1">
                  <c:v>Fabrication</c:v>
                </c:pt>
                <c:pt idx="2">
                  <c:v>Transport</c:v>
                </c:pt>
                <c:pt idx="3">
                  <c:v>Fin de vie</c:v>
                </c:pt>
              </c:strCache>
            </c:strRef>
          </c:cat>
          <c:val>
            <c:numRef>
              <c:f>'Etude N°1'!$C$54:$C$57</c:f>
              <c:numCache>
                <c:formatCode>0.00E+00</c:formatCode>
                <c:ptCount val="4"/>
                <c:pt idx="0">
                  <c:v>6.7000000000000002E-3</c:v>
                </c:pt>
                <c:pt idx="1">
                  <c:v>2.1000000000000001E-4</c:v>
                </c:pt>
                <c:pt idx="2">
                  <c:v>1.9000000000000001E-5</c:v>
                </c:pt>
                <c:pt idx="3">
                  <c:v>7.8999999999999996E-5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085-4ACF-91E9-8380FE618A5F}"/>
            </c:ext>
          </c:extLst>
        </c:ser>
        <c:ser>
          <c:idx val="2"/>
          <c:order val="2"/>
          <c:tx>
            <c:strRef>
              <c:f>'Etude N°1'!$D$1</c:f>
              <c:strCache>
                <c:ptCount val="1"/>
                <c:pt idx="0">
                  <c:v>Acier inoxydable corroyé
X6 Cr Ni Ti 18-10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'Etude N°1'!$A$54:$A$57</c:f>
              <c:strCache>
                <c:ptCount val="4"/>
                <c:pt idx="0">
                  <c:v>Matériau</c:v>
                </c:pt>
                <c:pt idx="1">
                  <c:v>Fabrication</c:v>
                </c:pt>
                <c:pt idx="2">
                  <c:v>Transport</c:v>
                </c:pt>
                <c:pt idx="3">
                  <c:v>Fin de vie</c:v>
                </c:pt>
              </c:strCache>
            </c:strRef>
          </c:cat>
          <c:val>
            <c:numRef>
              <c:f>'Etude N°1'!$D$54:$D$57</c:f>
              <c:numCache>
                <c:formatCode>0.00E+00</c:formatCode>
                <c:ptCount val="4"/>
                <c:pt idx="0">
                  <c:v>3.7999999999999999E-2</c:v>
                </c:pt>
                <c:pt idx="1">
                  <c:v>1.8000000000000001E-4</c:v>
                </c:pt>
                <c:pt idx="2">
                  <c:v>3.4999999999999997E-5</c:v>
                </c:pt>
                <c:pt idx="3">
                  <c:v>1.6000000000000001E-4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085-4ACF-91E9-8380FE618A5F}"/>
            </c:ext>
          </c:extLst>
        </c:ser>
        <c:ser>
          <c:idx val="3"/>
          <c:order val="3"/>
          <c:tx>
            <c:strRef>
              <c:f>'Etude N°1'!$E$1</c:f>
              <c:strCache>
                <c:ptCount val="1"/>
                <c:pt idx="0">
                  <c:v>Acier non allié
C 60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'Etude N°1'!$A$54:$A$57</c:f>
              <c:strCache>
                <c:ptCount val="4"/>
                <c:pt idx="0">
                  <c:v>Matériau</c:v>
                </c:pt>
                <c:pt idx="1">
                  <c:v>Fabrication</c:v>
                </c:pt>
                <c:pt idx="2">
                  <c:v>Transport</c:v>
                </c:pt>
                <c:pt idx="3">
                  <c:v>Fin de vie</c:v>
                </c:pt>
              </c:strCache>
            </c:strRef>
          </c:cat>
          <c:val>
            <c:numRef>
              <c:f>'Etude N°1'!$E$54:$E$57</c:f>
              <c:numCache>
                <c:formatCode>0.00E+00</c:formatCode>
                <c:ptCount val="4"/>
                <c:pt idx="0">
                  <c:v>3.8999999999999998E-3</c:v>
                </c:pt>
                <c:pt idx="1">
                  <c:v>1.8000000000000001E-4</c:v>
                </c:pt>
                <c:pt idx="2">
                  <c:v>3.4E-5</c:v>
                </c:pt>
                <c:pt idx="3">
                  <c:v>1.6000000000000001E-4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085-4ACF-91E9-8380FE618A5F}"/>
            </c:ext>
          </c:extLst>
        </c:ser>
        <c:ser>
          <c:idx val="4"/>
          <c:order val="4"/>
          <c:tx>
            <c:strRef>
              <c:f>'Etude N°1'!$F$1</c:f>
              <c:strCache>
                <c:ptCount val="1"/>
                <c:pt idx="0">
                  <c:v>Acier allié
14 Ni Cr Mo 13-4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'Etude N°1'!$A$54:$A$57</c:f>
              <c:strCache>
                <c:ptCount val="4"/>
                <c:pt idx="0">
                  <c:v>Matériau</c:v>
                </c:pt>
                <c:pt idx="1">
                  <c:v>Fabrication</c:v>
                </c:pt>
                <c:pt idx="2">
                  <c:v>Transport</c:v>
                </c:pt>
                <c:pt idx="3">
                  <c:v>Fin de vie</c:v>
                </c:pt>
              </c:strCache>
            </c:strRef>
          </c:cat>
          <c:val>
            <c:numRef>
              <c:f>'Etude N°1'!$F$54:$F$57</c:f>
              <c:numCache>
                <c:formatCode>0.00E+00</c:formatCode>
                <c:ptCount val="4"/>
                <c:pt idx="0">
                  <c:v>2.3E-2</c:v>
                </c:pt>
                <c:pt idx="1">
                  <c:v>1.8000000000000001E-4</c:v>
                </c:pt>
                <c:pt idx="2">
                  <c:v>3.4E-5</c:v>
                </c:pt>
                <c:pt idx="3">
                  <c:v>1.6000000000000001E-4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085-4ACF-91E9-8380FE618A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76576080"/>
        <c:axId val="476570504"/>
      </c:barChart>
      <c:catAx>
        <c:axId val="4765760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76570504"/>
        <c:crosses val="autoZero"/>
        <c:auto val="1"/>
        <c:lblAlgn val="ctr"/>
        <c:lblOffset val="100"/>
        <c:noMultiLvlLbl val="0"/>
      </c:catAx>
      <c:valAx>
        <c:axId val="476570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765760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74237719298245619"/>
          <c:w val="0.99621212121212122"/>
          <c:h val="0.2297719298245614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1200"/>
              <a:t>Masse (g)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solidFill>
                <a:srgbClr val="FFC000"/>
              </a:solidFill>
            </a:ln>
            <a:effectLst/>
          </c:spPr>
          <c:invertIfNegative val="0"/>
          <c:cat>
            <c:strRef>
              <c:f>'Etude N°2'!$B$1:$C$1</c:f>
              <c:strCache>
                <c:ptCount val="2"/>
                <c:pt idx="0">
                  <c:v>Alliage
d'aluminium
4032-T6
(Al Si 12,5 Mg Cu Ni)
Biellette initiale</c:v>
                </c:pt>
                <c:pt idx="1">
                  <c:v>Alliage
d'aluminium
4032-T6
(Al Si 12,5 Mg Cu Ni)
Biellette modifiée</c:v>
                </c:pt>
              </c:strCache>
            </c:strRef>
          </c:cat>
          <c:val>
            <c:numRef>
              <c:f>'Etude N°2'!$B$9:$C$9</c:f>
              <c:numCache>
                <c:formatCode>General</c:formatCode>
                <c:ptCount val="2"/>
                <c:pt idx="0">
                  <c:v>284.27</c:v>
                </c:pt>
                <c:pt idx="1">
                  <c:v>99.93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BD-4EBB-A049-8ACF6ECDEF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70747864"/>
        <c:axId val="570752456"/>
      </c:barChart>
      <c:catAx>
        <c:axId val="570747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70752456"/>
        <c:crosses val="autoZero"/>
        <c:auto val="1"/>
        <c:lblAlgn val="ctr"/>
        <c:lblOffset val="100"/>
        <c:noMultiLvlLbl val="0"/>
      </c:catAx>
      <c:valAx>
        <c:axId val="570752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707478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1200"/>
              <a:t>Coût unitaire matériau (USD/kg)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'Etude N°2'!$B$1:$C$1</c:f>
              <c:strCache>
                <c:ptCount val="2"/>
                <c:pt idx="0">
                  <c:v>Alliage
d'aluminium
4032-T6
(Al Si 12,5 Mg Cu Ni)
Biellette initiale</c:v>
                </c:pt>
                <c:pt idx="1">
                  <c:v>Alliage
d'aluminium
4032-T6
(Al Si 12,5 Mg Cu Ni)
Biellette modifiée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'Etude N°2'!$B$1:$C$1</c:f>
              <c:strCache>
                <c:ptCount val="2"/>
                <c:pt idx="0">
                  <c:v>Alliage
d'aluminium
4032-T6
(Al Si 12,5 Mg Cu Ni)
Biellette initiale</c:v>
                </c:pt>
                <c:pt idx="1">
                  <c:v>Alliage
d'aluminium
4032-T6
(Al Si 12,5 Mg Cu Ni)
Biellette modifiée</c:v>
                </c:pt>
              </c:strCache>
            </c:strRef>
          </c:cat>
          <c:val>
            <c:numRef>
              <c:f>'Etude N°2'!$B$19:$C$19</c:f>
              <c:numCache>
                <c:formatCode>General</c:formatCode>
                <c:ptCount val="2"/>
                <c:pt idx="0">
                  <c:v>0.5</c:v>
                </c:pt>
                <c:pt idx="1">
                  <c:v>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F4-4102-9E52-447B3414D7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01244416"/>
        <c:axId val="401245072"/>
      </c:barChart>
      <c:catAx>
        <c:axId val="4012444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01245072"/>
        <c:crosses val="autoZero"/>
        <c:auto val="1"/>
        <c:lblAlgn val="ctr"/>
        <c:lblOffset val="100"/>
        <c:noMultiLvlLbl val="0"/>
      </c:catAx>
      <c:valAx>
        <c:axId val="4012450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012444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1200"/>
              <a:t>Empreinte</a:t>
            </a:r>
            <a:r>
              <a:rPr lang="fr-FR" sz="1200" baseline="0"/>
              <a:t> carbone (kg CO2 e)</a:t>
            </a:r>
            <a:endParaRPr lang="fr-FR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5050"/>
            </a:solidFill>
            <a:ln>
              <a:solidFill>
                <a:srgbClr val="FF5050"/>
              </a:solidFill>
            </a:ln>
            <a:effectLst/>
          </c:spPr>
          <c:invertIfNegative val="0"/>
          <c:cat>
            <c:strRef>
              <c:f>'Etude N°2'!$B$1:$C$1</c:f>
              <c:strCache>
                <c:ptCount val="2"/>
                <c:pt idx="0">
                  <c:v>Alliage
d'aluminium
4032-T6
(Al Si 12,5 Mg Cu Ni)
Biellette initiale</c:v>
                </c:pt>
                <c:pt idx="1">
                  <c:v>Alliage
d'aluminium
4032-T6
(Al Si 12,5 Mg Cu Ni)
Biellette modifiée</c:v>
                </c:pt>
              </c:strCache>
            </c:strRef>
          </c:cat>
          <c:val>
            <c:numRef>
              <c:f>'Etude N°2'!$B$35:$C$35</c:f>
              <c:numCache>
                <c:formatCode>General</c:formatCode>
                <c:ptCount val="2"/>
                <c:pt idx="0">
                  <c:v>3.9</c:v>
                </c:pt>
                <c:pt idx="1">
                  <c:v>1.4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A4-46C5-88B6-E1EAF632F9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70745896"/>
        <c:axId val="522615288"/>
      </c:barChart>
      <c:catAx>
        <c:axId val="570745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22615288"/>
        <c:crosses val="autoZero"/>
        <c:auto val="1"/>
        <c:lblAlgn val="ctr"/>
        <c:lblOffset val="100"/>
        <c:noMultiLvlLbl val="0"/>
      </c:catAx>
      <c:valAx>
        <c:axId val="522615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707458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1200"/>
              <a:t>Energie</a:t>
            </a:r>
            <a:r>
              <a:rPr lang="fr-FR" sz="1200" baseline="0"/>
              <a:t> totale consommée (MJ)</a:t>
            </a:r>
            <a:endParaRPr lang="fr-FR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FF00"/>
            </a:solidFill>
            <a:ln>
              <a:solidFill>
                <a:srgbClr val="FFFF00"/>
              </a:solidFill>
            </a:ln>
            <a:effectLst/>
          </c:spPr>
          <c:invertIfNegative val="0"/>
          <c:cat>
            <c:strRef>
              <c:f>'Etude N°2'!$B$1:$C$1</c:f>
              <c:strCache>
                <c:ptCount val="2"/>
                <c:pt idx="0">
                  <c:v>Alliage
d'aluminium
4032-T6
(Al Si 12,5 Mg Cu Ni)
Biellette initiale</c:v>
                </c:pt>
                <c:pt idx="1">
                  <c:v>Alliage
d'aluminium
4032-T6
(Al Si 12,5 Mg Cu Ni)
Biellette modifiée</c:v>
                </c:pt>
              </c:strCache>
            </c:strRef>
          </c:cat>
          <c:val>
            <c:numRef>
              <c:f>'Etude N°2'!$B$41:$C$41</c:f>
              <c:numCache>
                <c:formatCode>General</c:formatCode>
                <c:ptCount val="2"/>
                <c:pt idx="0">
                  <c:v>48</c:v>
                </c:pt>
                <c:pt idx="1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A5-40A4-AA2C-8D6B32144F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01248680"/>
        <c:axId val="401240480"/>
      </c:barChart>
      <c:catAx>
        <c:axId val="401248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01240480"/>
        <c:crosses val="autoZero"/>
        <c:auto val="1"/>
        <c:lblAlgn val="ctr"/>
        <c:lblOffset val="100"/>
        <c:noMultiLvlLbl val="0"/>
      </c:catAx>
      <c:valAx>
        <c:axId val="401240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012486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1200"/>
              <a:t>Acidification</a:t>
            </a:r>
            <a:r>
              <a:rPr lang="fr-FR" sz="1200" baseline="0"/>
              <a:t> de l'air (mol H+ e)</a:t>
            </a:r>
            <a:endParaRPr lang="fr-FR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bg1">
                <a:lumMod val="65000"/>
              </a:schemeClr>
            </a:solidFill>
            <a:ln>
              <a:solidFill>
                <a:schemeClr val="bg1">
                  <a:lumMod val="65000"/>
                </a:schemeClr>
              </a:solidFill>
            </a:ln>
            <a:effectLst/>
          </c:spPr>
          <c:invertIfNegative val="0"/>
          <c:cat>
            <c:strRef>
              <c:f>'Etude N°2'!$B$1:$C$1</c:f>
              <c:strCache>
                <c:ptCount val="2"/>
                <c:pt idx="0">
                  <c:v>Alliage
d'aluminium
4032-T6
(Al Si 12,5 Mg Cu Ni)
Biellette initiale</c:v>
                </c:pt>
                <c:pt idx="1">
                  <c:v>Alliage
d'aluminium
4032-T6
(Al Si 12,5 Mg Cu Ni)
Biellette modifiée</c:v>
                </c:pt>
              </c:strCache>
            </c:strRef>
          </c:cat>
          <c:val>
            <c:numRef>
              <c:f>'Etude N°2'!$B$47:$C$47</c:f>
              <c:numCache>
                <c:formatCode>General</c:formatCode>
                <c:ptCount val="2"/>
                <c:pt idx="0">
                  <c:v>1.3</c:v>
                </c:pt>
                <c:pt idx="1">
                  <c:v>9.2999999999999992E-3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25-4D92-B4EA-D21737A95B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26978080"/>
        <c:axId val="526978408"/>
      </c:barChart>
      <c:catAx>
        <c:axId val="5269780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26978408"/>
        <c:crosses val="autoZero"/>
        <c:auto val="1"/>
        <c:lblAlgn val="ctr"/>
        <c:lblOffset val="100"/>
        <c:noMultiLvlLbl val="0"/>
      </c:catAx>
      <c:valAx>
        <c:axId val="5269784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269780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1200"/>
              <a:t>Eutrophisation</a:t>
            </a:r>
            <a:r>
              <a:rPr lang="fr-FR" sz="1200" baseline="0"/>
              <a:t> de l'eau (kg N e)</a:t>
            </a:r>
            <a:endParaRPr lang="fr-FR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70C0"/>
            </a:solidFill>
            <a:ln>
              <a:solidFill>
                <a:srgbClr val="0070C0"/>
              </a:solidFill>
            </a:ln>
            <a:effectLst/>
          </c:spPr>
          <c:invertIfNegative val="0"/>
          <c:cat>
            <c:strRef>
              <c:f>'Etude N°2'!$B$1:$C$1</c:f>
              <c:strCache>
                <c:ptCount val="2"/>
                <c:pt idx="0">
                  <c:v>Alliage
d'aluminium
4032-T6
(Al Si 12,5 Mg Cu Ni)
Biellette initiale</c:v>
                </c:pt>
                <c:pt idx="1">
                  <c:v>Alliage
d'aluminium
4032-T6
(Al Si 12,5 Mg Cu Ni)
Biellette modifiée</c:v>
                </c:pt>
              </c:strCache>
            </c:strRef>
          </c:cat>
          <c:val>
            <c:numRef>
              <c:f>'Etude N°2'!$B$53:$C$53</c:f>
              <c:numCache>
                <c:formatCode>0.00E+00</c:formatCode>
                <c:ptCount val="2"/>
                <c:pt idx="0">
                  <c:v>3.6999999999999999E-4</c:v>
                </c:pt>
                <c:pt idx="1">
                  <c:v>3.3E-4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1D-4973-B521-8E07A5C6BB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26960040"/>
        <c:axId val="526960368"/>
      </c:barChart>
      <c:catAx>
        <c:axId val="526960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26960368"/>
        <c:crosses val="autoZero"/>
        <c:auto val="1"/>
        <c:lblAlgn val="ctr"/>
        <c:lblOffset val="100"/>
        <c:noMultiLvlLbl val="0"/>
      </c:catAx>
      <c:valAx>
        <c:axId val="526960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@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269600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1200"/>
              <a:t>Coût unitaire matériau (USD/kg)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'Etude N°1'!$B$1:$F$1</c:f>
              <c:strCache>
                <c:ptCount val="5"/>
                <c:pt idx="0">
                  <c:v>Alliage
d'aluminium
4032-T6
(Al Si 12,5 Mg Cu Ni)</c:v>
                </c:pt>
                <c:pt idx="1">
                  <c:v>Alliage de titane
Ti - 8 Al - 1 Mo - 1 V</c:v>
                </c:pt>
                <c:pt idx="2">
                  <c:v>Acier inoxydable corroyé
X6 Cr Ni Ti 18-10</c:v>
                </c:pt>
                <c:pt idx="3">
                  <c:v>Acier non allié
C 60</c:v>
                </c:pt>
                <c:pt idx="4">
                  <c:v>Acier allié
14 Ni Cr Mo 13-4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'Etude N°1'!$B$1:$F$1</c:f>
              <c:strCache>
                <c:ptCount val="5"/>
                <c:pt idx="0">
                  <c:v>Alliage
d'aluminium
4032-T6
(Al Si 12,5 Mg Cu Ni)</c:v>
                </c:pt>
                <c:pt idx="1">
                  <c:v>Alliage de titane
Ti - 8 Al - 1 Mo - 1 V</c:v>
                </c:pt>
                <c:pt idx="2">
                  <c:v>Acier inoxydable corroyé
X6 Cr Ni Ti 18-10</c:v>
                </c:pt>
                <c:pt idx="3">
                  <c:v>Acier non allié
C 60</c:v>
                </c:pt>
                <c:pt idx="4">
                  <c:v>Acier allié
14 Ni Cr Mo 13-4</c:v>
                </c:pt>
              </c:strCache>
            </c:strRef>
          </c:cat>
          <c:val>
            <c:numRef>
              <c:f>'Etude N°1'!$B$19:$F$19</c:f>
              <c:numCache>
                <c:formatCode>General</c:formatCode>
                <c:ptCount val="5"/>
                <c:pt idx="0">
                  <c:v>0.5</c:v>
                </c:pt>
                <c:pt idx="1">
                  <c:v>11.2</c:v>
                </c:pt>
                <c:pt idx="2">
                  <c:v>5.0999999999999996</c:v>
                </c:pt>
                <c:pt idx="3">
                  <c:v>0.5</c:v>
                </c:pt>
                <c:pt idx="4">
                  <c:v>1.2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B3-4E48-9009-24DA5F8C53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01244416"/>
        <c:axId val="401245072"/>
      </c:barChart>
      <c:catAx>
        <c:axId val="4012444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01245072"/>
        <c:crosses val="autoZero"/>
        <c:auto val="1"/>
        <c:lblAlgn val="ctr"/>
        <c:lblOffset val="100"/>
        <c:noMultiLvlLbl val="0"/>
      </c:catAx>
      <c:valAx>
        <c:axId val="4012450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012444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1200"/>
              <a:t>Déplacement (mm)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FF00"/>
            </a:solidFill>
            <a:ln>
              <a:solidFill>
                <a:srgbClr val="00FF00"/>
              </a:solidFill>
            </a:ln>
            <a:effectLst/>
          </c:spPr>
          <c:invertIfNegative val="0"/>
          <c:cat>
            <c:strRef>
              <c:f>'Etude N°2'!$B$1:$C$1</c:f>
              <c:strCache>
                <c:ptCount val="2"/>
                <c:pt idx="0">
                  <c:v>Alliage
d'aluminium
4032-T6
(Al Si 12,5 Mg Cu Ni)
Biellette initiale</c:v>
                </c:pt>
                <c:pt idx="1">
                  <c:v>Alliage
d'aluminium
4032-T6
(Al Si 12,5 Mg Cu Ni)
Biellette modifiée</c:v>
                </c:pt>
              </c:strCache>
            </c:strRef>
          </c:cat>
          <c:val>
            <c:numRef>
              <c:f>'Etude N°2'!$B$6:$C$6</c:f>
              <c:numCache>
                <c:formatCode>0.00E+00</c:formatCode>
                <c:ptCount val="2"/>
                <c:pt idx="0">
                  <c:v>0.18990000000000001</c:v>
                </c:pt>
                <c:pt idx="1">
                  <c:v>6.7599999999999993E-2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7F-4AD5-9CC1-49DCB821DD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26981032"/>
        <c:axId val="526981360"/>
      </c:barChart>
      <c:catAx>
        <c:axId val="526981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26981360"/>
        <c:crosses val="autoZero"/>
        <c:auto val="1"/>
        <c:lblAlgn val="ctr"/>
        <c:lblOffset val="100"/>
        <c:noMultiLvlLbl val="0"/>
      </c:catAx>
      <c:valAx>
        <c:axId val="5269813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@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269810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1200"/>
              <a:t>Coefficient</a:t>
            </a:r>
            <a:r>
              <a:rPr lang="fr-FR" sz="1200" baseline="0"/>
              <a:t> de sécurité</a:t>
            </a:r>
            <a:endParaRPr lang="fr-FR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'Etude N°2'!$B$1:$C$1</c:f>
              <c:strCache>
                <c:ptCount val="2"/>
                <c:pt idx="0">
                  <c:v>Alliage
d'aluminium
4032-T6
(Al Si 12,5 Mg Cu Ni)
Biellette initiale</c:v>
                </c:pt>
                <c:pt idx="1">
                  <c:v>Alliage
d'aluminium
4032-T6
(Al Si 12,5 Mg Cu Ni)
Biellette modifiée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cat>
            <c:strRef>
              <c:f>'Etude N°2'!$B$1:$C$1</c:f>
              <c:strCache>
                <c:ptCount val="2"/>
                <c:pt idx="0">
                  <c:v>Alliage
d'aluminium
4032-T6
(Al Si 12,5 Mg Cu Ni)
Biellette initiale</c:v>
                </c:pt>
                <c:pt idx="1">
                  <c:v>Alliage
d'aluminium
4032-T6
(Al Si 12,5 Mg Cu Ni)
Biellette modifiée</c:v>
                </c:pt>
              </c:strCache>
            </c:strRef>
          </c:cat>
          <c:val>
            <c:numRef>
              <c:f>'Etude N°2'!$B$5:$C$5</c:f>
              <c:numCache>
                <c:formatCode>0.00E+00</c:formatCode>
                <c:ptCount val="2"/>
                <c:pt idx="0">
                  <c:v>4.7014925373134329</c:v>
                </c:pt>
                <c:pt idx="1">
                  <c:v>3.0882352941176472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11-4459-8D5C-116680E8B6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70747864"/>
        <c:axId val="570752456"/>
      </c:barChart>
      <c:catAx>
        <c:axId val="570747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70752456"/>
        <c:crosses val="autoZero"/>
        <c:auto val="1"/>
        <c:lblAlgn val="ctr"/>
        <c:lblOffset val="100"/>
        <c:noMultiLvlLbl val="0"/>
      </c:catAx>
      <c:valAx>
        <c:axId val="570752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@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707478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3083782782230136"/>
          <c:y val="0.24318335085172607"/>
          <c:w val="0.55555667790050201"/>
          <c:h val="0.72184013524488599"/>
        </c:manualLayout>
      </c:layout>
      <c:radarChart>
        <c:radarStyle val="marker"/>
        <c:varyColors val="0"/>
        <c:ser>
          <c:idx val="0"/>
          <c:order val="0"/>
          <c:tx>
            <c:strRef>
              <c:f>'Etude N°2'!$B$61</c:f>
              <c:strCache>
                <c:ptCount val="1"/>
                <c:pt idx="0">
                  <c:v>Alliage
d'aluminium
4032-T6
(Al Si 12,5 Mg Cu Ni)
Biellette initiale</c:v>
                </c:pt>
              </c:strCache>
            </c:strRef>
          </c:tx>
          <c:spPr>
            <a:ln w="28575" cap="rnd">
              <a:solidFill>
                <a:srgbClr val="00FF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FF00"/>
              </a:solidFill>
              <a:ln w="9525">
                <a:solidFill>
                  <a:srgbClr val="00FF00"/>
                </a:solidFill>
              </a:ln>
              <a:effectLst/>
            </c:spPr>
          </c:marker>
          <c:cat>
            <c:strRef>
              <c:f>'Etude N°2'!$A$62:$A$68</c:f>
              <c:strCache>
                <c:ptCount val="7"/>
                <c:pt idx="0">
                  <c:v>Déplacement
(%/plus grande valeur)</c:v>
                </c:pt>
                <c:pt idx="1">
                  <c:v>Masse (g)
(%/plus grande valeur)</c:v>
                </c:pt>
                <c:pt idx="2">
                  <c:v>Coût unitaire du matériau
(%/plus grande valeur)</c:v>
                </c:pt>
                <c:pt idx="3">
                  <c:v>Empreinte carbone
(%/plus grande valeur)</c:v>
                </c:pt>
                <c:pt idx="4">
                  <c:v>Energie totale consommée
(%/plus grande valeur)</c:v>
                </c:pt>
                <c:pt idx="5">
                  <c:v> Acidification de l'air
(%/plus grande valeur)</c:v>
                </c:pt>
                <c:pt idx="6">
                  <c:v>Eutrophisation de l'eau
(%/plus grande valeur)</c:v>
                </c:pt>
              </c:strCache>
            </c:strRef>
          </c:cat>
          <c:val>
            <c:numRef>
              <c:f>'Etude N°2'!$B$62:$B$68</c:f>
              <c:numCache>
                <c:formatCode>_-* #\ ##0_-;\-* #\ ##0_-;_-* "-"??_-;_-@_-</c:formatCode>
                <c:ptCount val="7"/>
                <c:pt idx="0">
                  <c:v>100</c:v>
                </c:pt>
                <c:pt idx="1">
                  <c:v>200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EB-44AC-8A60-BED2AB2C85B7}"/>
            </c:ext>
          </c:extLst>
        </c:ser>
        <c:ser>
          <c:idx val="1"/>
          <c:order val="1"/>
          <c:tx>
            <c:strRef>
              <c:f>'Etude N°2'!$C$61</c:f>
              <c:strCache>
                <c:ptCount val="1"/>
                <c:pt idx="0">
                  <c:v>Alliage
d'aluminium
4032-T6
(Al Si 12,5 Mg Cu Ni)
Biellette modifiée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cat>
            <c:strRef>
              <c:f>'Etude N°2'!$A$62:$A$68</c:f>
              <c:strCache>
                <c:ptCount val="7"/>
                <c:pt idx="0">
                  <c:v>Déplacement
(%/plus grande valeur)</c:v>
                </c:pt>
                <c:pt idx="1">
                  <c:v>Masse (g)
(%/plus grande valeur)</c:v>
                </c:pt>
                <c:pt idx="2">
                  <c:v>Coût unitaire du matériau
(%/plus grande valeur)</c:v>
                </c:pt>
                <c:pt idx="3">
                  <c:v>Empreinte carbone
(%/plus grande valeur)</c:v>
                </c:pt>
                <c:pt idx="4">
                  <c:v>Energie totale consommée
(%/plus grande valeur)</c:v>
                </c:pt>
                <c:pt idx="5">
                  <c:v> Acidification de l'air
(%/plus grande valeur)</c:v>
                </c:pt>
                <c:pt idx="6">
                  <c:v>Eutrophisation de l'eau
(%/plus grande valeur)</c:v>
                </c:pt>
              </c:strCache>
            </c:strRef>
          </c:cat>
          <c:val>
            <c:numRef>
              <c:f>'Etude N°2'!$C$62:$C$68</c:f>
              <c:numCache>
                <c:formatCode>_-* #\ ##0_-;\-* #\ ##0_-;_-* "-"??_-;_-@_-</c:formatCode>
                <c:ptCount val="7"/>
                <c:pt idx="0">
                  <c:v>35.597682991047918</c:v>
                </c:pt>
                <c:pt idx="1">
                  <c:v>70.306398846167383</c:v>
                </c:pt>
                <c:pt idx="2">
                  <c:v>100</c:v>
                </c:pt>
                <c:pt idx="3">
                  <c:v>35.897435897435898</c:v>
                </c:pt>
                <c:pt idx="4">
                  <c:v>35.416666666666664</c:v>
                </c:pt>
                <c:pt idx="5">
                  <c:v>0.71538461538461529</c:v>
                </c:pt>
                <c:pt idx="6">
                  <c:v>89.189189189189193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3EB-44AC-8A60-BED2AB2C85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57274632"/>
        <c:axId val="557274960"/>
      </c:radarChart>
      <c:catAx>
        <c:axId val="557274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57274960"/>
        <c:crosses val="autoZero"/>
        <c:auto val="1"/>
        <c:lblAlgn val="ctr"/>
        <c:lblOffset val="100"/>
        <c:noMultiLvlLbl val="0"/>
      </c:catAx>
      <c:valAx>
        <c:axId val="5572749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_-;\-* #\ 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572746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2.8519639411675488E-2"/>
          <c:y val="3.8755692691215822E-2"/>
          <c:w val="0.94296066119307698"/>
          <c:h val="0.165579676577827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Empreinte carbone (kg CO2</a:t>
            </a:r>
            <a:r>
              <a:rPr lang="fr-FR" baseline="0"/>
              <a:t> e)</a:t>
            </a:r>
            <a:endParaRPr lang="fr-F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6.3831831661258748E-2"/>
          <c:y val="0.17172514619883042"/>
          <c:w val="0.90438147440767369"/>
          <c:h val="0.47095529929600499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'Etude N°2'!$B$1</c:f>
              <c:strCache>
                <c:ptCount val="1"/>
                <c:pt idx="0">
                  <c:v>Alliage
d'aluminium
4032-T6
(Al Si 12,5 Mg Cu Ni)
Biellette initiale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'Etude N°2'!$A$36:$A$39</c:f>
              <c:strCache>
                <c:ptCount val="4"/>
                <c:pt idx="0">
                  <c:v>Matériau</c:v>
                </c:pt>
                <c:pt idx="1">
                  <c:v>Fabrication</c:v>
                </c:pt>
                <c:pt idx="2">
                  <c:v>Transport</c:v>
                </c:pt>
                <c:pt idx="3">
                  <c:v>Fin de vie</c:v>
                </c:pt>
              </c:strCache>
            </c:strRef>
          </c:cat>
          <c:val>
            <c:numRef>
              <c:f>'Etude N°2'!$B$36:$B$39</c:f>
              <c:numCache>
                <c:formatCode>General</c:formatCode>
                <c:ptCount val="4"/>
                <c:pt idx="0">
                  <c:v>3.7</c:v>
                </c:pt>
                <c:pt idx="1">
                  <c:v>0.13700000000000001</c:v>
                </c:pt>
                <c:pt idx="2" formatCode="0.00E+00">
                  <c:v>1.0999999999999999E-2</c:v>
                </c:pt>
                <c:pt idx="3">
                  <c:v>9.0999999999999998E-2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97-4258-B64F-11CBA9293ECB}"/>
            </c:ext>
          </c:extLst>
        </c:ser>
        <c:ser>
          <c:idx val="1"/>
          <c:order val="1"/>
          <c:tx>
            <c:strRef>
              <c:f>'Etude N°2'!$C$1</c:f>
              <c:strCache>
                <c:ptCount val="1"/>
                <c:pt idx="0">
                  <c:v>Alliage
d'aluminium
4032-T6
(Al Si 12,5 Mg Cu Ni)
Biellette modifiée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'Etude N°2'!$A$36:$A$39</c:f>
              <c:strCache>
                <c:ptCount val="4"/>
                <c:pt idx="0">
                  <c:v>Matériau</c:v>
                </c:pt>
                <c:pt idx="1">
                  <c:v>Fabrication</c:v>
                </c:pt>
                <c:pt idx="2">
                  <c:v>Transport</c:v>
                </c:pt>
                <c:pt idx="3">
                  <c:v>Fin de vie</c:v>
                </c:pt>
              </c:strCache>
            </c:strRef>
          </c:cat>
          <c:val>
            <c:numRef>
              <c:f>'Etude N°2'!$C$36:$C$39</c:f>
              <c:numCache>
                <c:formatCode>0.00E+00</c:formatCode>
                <c:ptCount val="4"/>
                <c:pt idx="0" formatCode="General">
                  <c:v>1.3</c:v>
                </c:pt>
                <c:pt idx="1">
                  <c:v>3.4000000000000002E-2</c:v>
                </c:pt>
                <c:pt idx="2">
                  <c:v>9.1000000000000004E-3</c:v>
                </c:pt>
                <c:pt idx="3" formatCode="General">
                  <c:v>3.2000000000000001E-2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697-4258-B64F-11CBA9293E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89408056"/>
        <c:axId val="489416256"/>
      </c:barChart>
      <c:catAx>
        <c:axId val="489408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89416256"/>
        <c:crosses val="autoZero"/>
        <c:auto val="1"/>
        <c:lblAlgn val="ctr"/>
        <c:lblOffset val="100"/>
        <c:noMultiLvlLbl val="0"/>
      </c:catAx>
      <c:valAx>
        <c:axId val="4894162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89408056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1.5274621212121211E-3"/>
          <c:y val="0.72701571637426909"/>
          <c:w val="0.99847258123937721"/>
          <c:h val="0.254417032163742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Energie</a:t>
            </a:r>
            <a:r>
              <a:rPr lang="fr-FR" baseline="0"/>
              <a:t> totale consommée (MJ)</a:t>
            </a:r>
            <a:endParaRPr lang="fr-F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'Etude N°2'!$B$1</c:f>
              <c:strCache>
                <c:ptCount val="1"/>
                <c:pt idx="0">
                  <c:v>Alliage
d'aluminium
4032-T6
(Al Si 12,5 Mg Cu Ni)
Biellette initiale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'Etude N°2'!$A$42:$A$45</c:f>
              <c:strCache>
                <c:ptCount val="4"/>
                <c:pt idx="0">
                  <c:v>Matériau</c:v>
                </c:pt>
                <c:pt idx="1">
                  <c:v>Fabrication</c:v>
                </c:pt>
                <c:pt idx="2">
                  <c:v>Transport</c:v>
                </c:pt>
                <c:pt idx="3">
                  <c:v>Fin de vie</c:v>
                </c:pt>
              </c:strCache>
            </c:strRef>
          </c:cat>
          <c:val>
            <c:numRef>
              <c:f>'Etude N°2'!$B$42:$B$45</c:f>
              <c:numCache>
                <c:formatCode>General</c:formatCode>
                <c:ptCount val="4"/>
                <c:pt idx="0">
                  <c:v>45</c:v>
                </c:pt>
                <c:pt idx="1">
                  <c:v>2.5</c:v>
                </c:pt>
                <c:pt idx="2">
                  <c:v>0.13900000000000001</c:v>
                </c:pt>
                <c:pt idx="3">
                  <c:v>9.2999999999999999E-2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80-4D6D-B47A-24D064618186}"/>
            </c:ext>
          </c:extLst>
        </c:ser>
        <c:ser>
          <c:idx val="1"/>
          <c:order val="1"/>
          <c:tx>
            <c:strRef>
              <c:f>'Etude N°2'!$C$1</c:f>
              <c:strCache>
                <c:ptCount val="1"/>
                <c:pt idx="0">
                  <c:v>Alliage
d'aluminium
4032-T6
(Al Si 12,5 Mg Cu Ni)
Biellette modifiée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'Etude N°2'!$A$42:$A$45</c:f>
              <c:strCache>
                <c:ptCount val="4"/>
                <c:pt idx="0">
                  <c:v>Matériau</c:v>
                </c:pt>
                <c:pt idx="1">
                  <c:v>Fabrication</c:v>
                </c:pt>
                <c:pt idx="2">
                  <c:v>Transport</c:v>
                </c:pt>
                <c:pt idx="3">
                  <c:v>Fin de vie</c:v>
                </c:pt>
              </c:strCache>
            </c:strRef>
          </c:cat>
          <c:val>
            <c:numRef>
              <c:f>'Etude N°2'!$C$42:$C$45</c:f>
              <c:numCache>
                <c:formatCode>General</c:formatCode>
                <c:ptCount val="4"/>
                <c:pt idx="0">
                  <c:v>16</c:v>
                </c:pt>
                <c:pt idx="1">
                  <c:v>0.48599999999999999</c:v>
                </c:pt>
                <c:pt idx="2">
                  <c:v>0.13500000000000001</c:v>
                </c:pt>
                <c:pt idx="3">
                  <c:v>3.3000000000000002E-2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780-4D6D-B47A-24D0646181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96630928"/>
        <c:axId val="396632568"/>
      </c:barChart>
      <c:catAx>
        <c:axId val="3966309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96632568"/>
        <c:crosses val="autoZero"/>
        <c:auto val="1"/>
        <c:lblAlgn val="ctr"/>
        <c:lblOffset val="100"/>
        <c:noMultiLvlLbl val="0"/>
      </c:catAx>
      <c:valAx>
        <c:axId val="3966325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966309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8939393939393907E-3"/>
          <c:y val="0.71469835369226908"/>
          <c:w val="0.99810606060606055"/>
          <c:h val="0.257450665798767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Acidification de l'air (mol H+ e)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'Etude N°2'!$B$1</c:f>
              <c:strCache>
                <c:ptCount val="1"/>
                <c:pt idx="0">
                  <c:v>Alliage
d'aluminium
4032-T6
(Al Si 12,5 Mg Cu Ni)
Biellette initiale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'Etude N°2'!$A$48:$A$51</c:f>
              <c:strCache>
                <c:ptCount val="4"/>
                <c:pt idx="0">
                  <c:v>Matériau</c:v>
                </c:pt>
                <c:pt idx="1">
                  <c:v>Fabrication</c:v>
                </c:pt>
                <c:pt idx="2">
                  <c:v>Transport</c:v>
                </c:pt>
                <c:pt idx="3">
                  <c:v>Fin de vie</c:v>
                </c:pt>
              </c:strCache>
            </c:strRef>
          </c:cat>
          <c:val>
            <c:numRef>
              <c:f>'Etude N°2'!$B$48:$B$51</c:f>
              <c:numCache>
                <c:formatCode>0.00E+00</c:formatCode>
                <c:ptCount val="4"/>
                <c:pt idx="0" formatCode="General">
                  <c:v>1.2</c:v>
                </c:pt>
                <c:pt idx="1">
                  <c:v>3.5999999999999997E-2</c:v>
                </c:pt>
                <c:pt idx="2">
                  <c:v>2.1000000000000001E-2</c:v>
                </c:pt>
                <c:pt idx="3">
                  <c:v>5.7999999999999996E-3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95-409F-A751-83585F99A38A}"/>
            </c:ext>
          </c:extLst>
        </c:ser>
        <c:ser>
          <c:idx val="1"/>
          <c:order val="1"/>
          <c:tx>
            <c:strRef>
              <c:f>'Etude N°2'!$C$1</c:f>
              <c:strCache>
                <c:ptCount val="1"/>
                <c:pt idx="0">
                  <c:v>Alliage
d'aluminium
4032-T6
(Al Si 12,5 Mg Cu Ni)
Biellette modifiée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'Etude N°2'!$A$48:$A$51</c:f>
              <c:strCache>
                <c:ptCount val="4"/>
                <c:pt idx="0">
                  <c:v>Matériau</c:v>
                </c:pt>
                <c:pt idx="1">
                  <c:v>Fabrication</c:v>
                </c:pt>
                <c:pt idx="2">
                  <c:v>Transport</c:v>
                </c:pt>
                <c:pt idx="3">
                  <c:v>Fin de vie</c:v>
                </c:pt>
              </c:strCache>
            </c:strRef>
          </c:cat>
          <c:val>
            <c:numRef>
              <c:f>'Etude N°2'!$C$48:$C$51</c:f>
              <c:numCache>
                <c:formatCode>0.00E+00</c:formatCode>
                <c:ptCount val="4"/>
                <c:pt idx="0">
                  <c:v>8.9999999999999993E-3</c:v>
                </c:pt>
                <c:pt idx="1">
                  <c:v>2.3000000000000001E-4</c:v>
                </c:pt>
                <c:pt idx="2">
                  <c:v>4.1999999999999998E-5</c:v>
                </c:pt>
                <c:pt idx="3">
                  <c:v>2.9E-5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A95-409F-A751-83585F99A3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76584936"/>
        <c:axId val="476581000"/>
      </c:barChart>
      <c:catAx>
        <c:axId val="476584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76581000"/>
        <c:crosses val="autoZero"/>
        <c:auto val="1"/>
        <c:lblAlgn val="ctr"/>
        <c:lblOffset val="100"/>
        <c:noMultiLvlLbl val="0"/>
      </c:catAx>
      <c:valAx>
        <c:axId val="4765810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765849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70547208527106164"/>
          <c:w val="0.99621212121212122"/>
          <c:h val="0.2666769342199752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Eutrophisation de l'eau (kg N e)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'Etude N°2'!$B$1</c:f>
              <c:strCache>
                <c:ptCount val="1"/>
                <c:pt idx="0">
                  <c:v>Alliage
d'aluminium
4032-T6
(Al Si 12,5 Mg Cu Ni)
Biellette initiale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'Etude N°2'!$A$54:$A$57</c:f>
              <c:strCache>
                <c:ptCount val="4"/>
                <c:pt idx="0">
                  <c:v>Matériau</c:v>
                </c:pt>
                <c:pt idx="1">
                  <c:v>Fabrication</c:v>
                </c:pt>
                <c:pt idx="2">
                  <c:v>Transport</c:v>
                </c:pt>
                <c:pt idx="3">
                  <c:v>Fin de vie</c:v>
                </c:pt>
              </c:strCache>
            </c:strRef>
          </c:cat>
          <c:val>
            <c:numRef>
              <c:f>'Etude N°2'!$B$54:$B$57</c:f>
              <c:numCache>
                <c:formatCode>0.00E+00</c:formatCode>
                <c:ptCount val="4"/>
                <c:pt idx="0" formatCode="General">
                  <c:v>3.4000000000000002E-4</c:v>
                </c:pt>
                <c:pt idx="1">
                  <c:v>1.8E-5</c:v>
                </c:pt>
                <c:pt idx="2">
                  <c:v>1.2E-5</c:v>
                </c:pt>
                <c:pt idx="3">
                  <c:v>5.9000000000000003E-6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20-41E3-9C17-8AA77CE66E5A}"/>
            </c:ext>
          </c:extLst>
        </c:ser>
        <c:ser>
          <c:idx val="1"/>
          <c:order val="1"/>
          <c:tx>
            <c:strRef>
              <c:f>'Etude N°2'!$C$1</c:f>
              <c:strCache>
                <c:ptCount val="1"/>
                <c:pt idx="0">
                  <c:v>Alliage
d'aluminium
4032-T6
(Al Si 12,5 Mg Cu Ni)
Biellette modifiée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'Etude N°2'!$A$54:$A$57</c:f>
              <c:strCache>
                <c:ptCount val="4"/>
                <c:pt idx="0">
                  <c:v>Matériau</c:v>
                </c:pt>
                <c:pt idx="1">
                  <c:v>Fabrication</c:v>
                </c:pt>
                <c:pt idx="2">
                  <c:v>Transport</c:v>
                </c:pt>
                <c:pt idx="3">
                  <c:v>Fin de vie</c:v>
                </c:pt>
              </c:strCache>
            </c:strRef>
          </c:cat>
          <c:val>
            <c:numRef>
              <c:f>'Etude N°2'!$C$54:$C$57</c:f>
              <c:numCache>
                <c:formatCode>0.00E+00</c:formatCode>
                <c:ptCount val="4"/>
                <c:pt idx="0">
                  <c:v>2.9999999999999997E-4</c:v>
                </c:pt>
                <c:pt idx="1">
                  <c:v>8.3000000000000002E-6</c:v>
                </c:pt>
                <c:pt idx="2">
                  <c:v>9.5999999999999996E-6</c:v>
                </c:pt>
                <c:pt idx="3">
                  <c:v>5.9000000000000003E-6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C20-41E3-9C17-8AA77CE66E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76576080"/>
        <c:axId val="476570504"/>
      </c:barChart>
      <c:catAx>
        <c:axId val="4765760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76570504"/>
        <c:crosses val="autoZero"/>
        <c:auto val="1"/>
        <c:lblAlgn val="ctr"/>
        <c:lblOffset val="100"/>
        <c:noMultiLvlLbl val="0"/>
      </c:catAx>
      <c:valAx>
        <c:axId val="476570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765760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70085895106045792"/>
          <c:w val="0.99621212121212122"/>
          <c:h val="0.2712900684305790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1200"/>
              <a:t>Empreinte</a:t>
            </a:r>
            <a:r>
              <a:rPr lang="fr-FR" sz="1200" baseline="0"/>
              <a:t> carbone (kg CO2 e)</a:t>
            </a:r>
            <a:endParaRPr lang="fr-FR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5050"/>
            </a:solidFill>
            <a:ln>
              <a:solidFill>
                <a:srgbClr val="FF5050"/>
              </a:solidFill>
            </a:ln>
            <a:effectLst/>
          </c:spPr>
          <c:invertIfNegative val="0"/>
          <c:cat>
            <c:strRef>
              <c:f>'Etude N°1'!$B$1:$F$1</c:f>
              <c:strCache>
                <c:ptCount val="5"/>
                <c:pt idx="0">
                  <c:v>Alliage
d'aluminium
4032-T6
(Al Si 12,5 Mg Cu Ni)</c:v>
                </c:pt>
                <c:pt idx="1">
                  <c:v>Alliage de titane
Ti - 8 Al - 1 Mo - 1 V</c:v>
                </c:pt>
                <c:pt idx="2">
                  <c:v>Acier inoxydable corroyé
X6 Cr Ni Ti 18-10</c:v>
                </c:pt>
                <c:pt idx="3">
                  <c:v>Acier non allié
C 60</c:v>
                </c:pt>
                <c:pt idx="4">
                  <c:v>Acier allié
14 Ni Cr Mo 13-4</c:v>
                </c:pt>
              </c:strCache>
            </c:strRef>
          </c:cat>
          <c:val>
            <c:numRef>
              <c:f>'Etude N°1'!$B$35:$F$35</c:f>
              <c:numCache>
                <c:formatCode>General</c:formatCode>
                <c:ptCount val="5"/>
                <c:pt idx="0">
                  <c:v>3.9</c:v>
                </c:pt>
                <c:pt idx="1">
                  <c:v>30</c:v>
                </c:pt>
                <c:pt idx="2">
                  <c:v>5.6</c:v>
                </c:pt>
                <c:pt idx="3">
                  <c:v>3.3</c:v>
                </c:pt>
                <c:pt idx="4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8A-4925-8708-2A2C0E9BAE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70745896"/>
        <c:axId val="522615288"/>
      </c:barChart>
      <c:catAx>
        <c:axId val="570745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22615288"/>
        <c:crosses val="autoZero"/>
        <c:auto val="1"/>
        <c:lblAlgn val="ctr"/>
        <c:lblOffset val="100"/>
        <c:noMultiLvlLbl val="0"/>
      </c:catAx>
      <c:valAx>
        <c:axId val="522615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707458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1200"/>
              <a:t>Energie</a:t>
            </a:r>
            <a:r>
              <a:rPr lang="fr-FR" sz="1200" baseline="0"/>
              <a:t> totale consommée (MJ)</a:t>
            </a:r>
            <a:endParaRPr lang="fr-FR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FF00"/>
            </a:solidFill>
            <a:ln>
              <a:solidFill>
                <a:srgbClr val="FFFF00"/>
              </a:solidFill>
            </a:ln>
            <a:effectLst/>
          </c:spPr>
          <c:invertIfNegative val="0"/>
          <c:cat>
            <c:strRef>
              <c:f>'Etude N°1'!$B$1:$F$1</c:f>
              <c:strCache>
                <c:ptCount val="5"/>
                <c:pt idx="0">
                  <c:v>Alliage
d'aluminium
4032-T6
(Al Si 12,5 Mg Cu Ni)</c:v>
                </c:pt>
                <c:pt idx="1">
                  <c:v>Alliage de titane
Ti - 8 Al - 1 Mo - 1 V</c:v>
                </c:pt>
                <c:pt idx="2">
                  <c:v>Acier inoxydable corroyé
X6 Cr Ni Ti 18-10</c:v>
                </c:pt>
                <c:pt idx="3">
                  <c:v>Acier non allié
C 60</c:v>
                </c:pt>
                <c:pt idx="4">
                  <c:v>Acier allié
14 Ni Cr Mo 13-4</c:v>
                </c:pt>
              </c:strCache>
            </c:strRef>
          </c:cat>
          <c:val>
            <c:numRef>
              <c:f>'Etude N°1'!$B$41:$F$41</c:f>
              <c:numCache>
                <c:formatCode>General</c:formatCode>
                <c:ptCount val="5"/>
                <c:pt idx="0">
                  <c:v>48</c:v>
                </c:pt>
                <c:pt idx="1">
                  <c:v>330</c:v>
                </c:pt>
                <c:pt idx="2">
                  <c:v>59</c:v>
                </c:pt>
                <c:pt idx="3">
                  <c:v>38</c:v>
                </c:pt>
                <c:pt idx="4">
                  <c:v>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F5-4EBF-BCBE-36429A2202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01248680"/>
        <c:axId val="401240480"/>
      </c:barChart>
      <c:catAx>
        <c:axId val="401248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01240480"/>
        <c:crosses val="autoZero"/>
        <c:auto val="1"/>
        <c:lblAlgn val="ctr"/>
        <c:lblOffset val="100"/>
        <c:noMultiLvlLbl val="0"/>
      </c:catAx>
      <c:valAx>
        <c:axId val="401240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012486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1200"/>
              <a:t>Acidification</a:t>
            </a:r>
            <a:r>
              <a:rPr lang="fr-FR" sz="1200" baseline="0"/>
              <a:t> de l'air (mol H+ e)</a:t>
            </a:r>
            <a:endParaRPr lang="fr-FR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bg1">
                <a:lumMod val="65000"/>
              </a:schemeClr>
            </a:solidFill>
            <a:ln>
              <a:solidFill>
                <a:schemeClr val="bg1">
                  <a:lumMod val="65000"/>
                </a:schemeClr>
              </a:solidFill>
            </a:ln>
            <a:effectLst/>
          </c:spPr>
          <c:invertIfNegative val="0"/>
          <c:cat>
            <c:strRef>
              <c:f>'Etude N°1'!$B$1:$F$1</c:f>
              <c:strCache>
                <c:ptCount val="5"/>
                <c:pt idx="0">
                  <c:v>Alliage
d'aluminium
4032-T6
(Al Si 12,5 Mg Cu Ni)</c:v>
                </c:pt>
                <c:pt idx="1">
                  <c:v>Alliage de titane
Ti - 8 Al - 1 Mo - 1 V</c:v>
                </c:pt>
                <c:pt idx="2">
                  <c:v>Acier inoxydable corroyé
X6 Cr Ni Ti 18-10</c:v>
                </c:pt>
                <c:pt idx="3">
                  <c:v>Acier non allié
C 60</c:v>
                </c:pt>
                <c:pt idx="4">
                  <c:v>Acier allié
14 Ni Cr Mo 13-4</c:v>
                </c:pt>
              </c:strCache>
            </c:strRef>
          </c:cat>
          <c:val>
            <c:numRef>
              <c:f>'Etude N°1'!$B$47:$F$47</c:f>
              <c:numCache>
                <c:formatCode>General</c:formatCode>
                <c:ptCount val="5"/>
                <c:pt idx="0">
                  <c:v>1.3</c:v>
                </c:pt>
                <c:pt idx="1">
                  <c:v>6.4</c:v>
                </c:pt>
                <c:pt idx="2">
                  <c:v>1.5</c:v>
                </c:pt>
                <c:pt idx="3">
                  <c:v>1</c:v>
                </c:pt>
                <c:pt idx="4">
                  <c:v>1.9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1C-4A51-8F85-748BDA7A70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26978080"/>
        <c:axId val="526978408"/>
      </c:barChart>
      <c:catAx>
        <c:axId val="5269780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26978408"/>
        <c:crosses val="autoZero"/>
        <c:auto val="1"/>
        <c:lblAlgn val="ctr"/>
        <c:lblOffset val="100"/>
        <c:noMultiLvlLbl val="0"/>
      </c:catAx>
      <c:valAx>
        <c:axId val="5269784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269780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1200"/>
              <a:t>Eutrophisation</a:t>
            </a:r>
            <a:r>
              <a:rPr lang="fr-FR" sz="1200" baseline="0"/>
              <a:t> de l'eau (kg N e)</a:t>
            </a:r>
            <a:endParaRPr lang="fr-FR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70C0"/>
            </a:solidFill>
            <a:ln>
              <a:solidFill>
                <a:srgbClr val="0070C0"/>
              </a:solidFill>
            </a:ln>
            <a:effectLst/>
          </c:spPr>
          <c:invertIfNegative val="0"/>
          <c:cat>
            <c:strRef>
              <c:f>'Etude N°1'!$B$1:$F$1</c:f>
              <c:strCache>
                <c:ptCount val="5"/>
                <c:pt idx="0">
                  <c:v>Alliage
d'aluminium
4032-T6
(Al Si 12,5 Mg Cu Ni)</c:v>
                </c:pt>
                <c:pt idx="1">
                  <c:v>Alliage de titane
Ti - 8 Al - 1 Mo - 1 V</c:v>
                </c:pt>
                <c:pt idx="2">
                  <c:v>Acier inoxydable corroyé
X6 Cr Ni Ti 18-10</c:v>
                </c:pt>
                <c:pt idx="3">
                  <c:v>Acier non allié
C 60</c:v>
                </c:pt>
                <c:pt idx="4">
                  <c:v>Acier allié
14 Ni Cr Mo 13-4</c:v>
                </c:pt>
              </c:strCache>
            </c:strRef>
          </c:cat>
          <c:val>
            <c:numRef>
              <c:f>'Etude N°1'!$B$53:$F$53</c:f>
              <c:numCache>
                <c:formatCode>0.00E+00</c:formatCode>
                <c:ptCount val="5"/>
                <c:pt idx="0">
                  <c:v>3.6999999999999999E-4</c:v>
                </c:pt>
                <c:pt idx="1">
                  <c:v>7.0000000000000001E-3</c:v>
                </c:pt>
                <c:pt idx="2">
                  <c:v>3.7999999999999999E-2</c:v>
                </c:pt>
                <c:pt idx="3">
                  <c:v>4.1999999999999997E-3</c:v>
                </c:pt>
                <c:pt idx="4">
                  <c:v>2.3E-2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55-4E51-963E-C6107007C8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26960040"/>
        <c:axId val="526960368"/>
      </c:barChart>
      <c:catAx>
        <c:axId val="526960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26960368"/>
        <c:crosses val="autoZero"/>
        <c:auto val="1"/>
        <c:lblAlgn val="ctr"/>
        <c:lblOffset val="100"/>
        <c:noMultiLvlLbl val="0"/>
      </c:catAx>
      <c:valAx>
        <c:axId val="526960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@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269600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1200"/>
              <a:t>Déplacement (mm)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FF00"/>
            </a:solidFill>
            <a:ln>
              <a:solidFill>
                <a:srgbClr val="00FF00"/>
              </a:solidFill>
            </a:ln>
            <a:effectLst/>
          </c:spPr>
          <c:invertIfNegative val="0"/>
          <c:cat>
            <c:strRef>
              <c:f>'Etude N°1'!$B$1:$F$1</c:f>
              <c:strCache>
                <c:ptCount val="5"/>
                <c:pt idx="0">
                  <c:v>Alliage
d'aluminium
4032-T6
(Al Si 12,5 Mg Cu Ni)</c:v>
                </c:pt>
                <c:pt idx="1">
                  <c:v>Alliage de titane
Ti - 8 Al - 1 Mo - 1 V</c:v>
                </c:pt>
                <c:pt idx="2">
                  <c:v>Acier inoxydable corroyé
X6 Cr Ni Ti 18-10</c:v>
                </c:pt>
                <c:pt idx="3">
                  <c:v>Acier non allié
C 60</c:v>
                </c:pt>
                <c:pt idx="4">
                  <c:v>Acier allié
14 Ni Cr Mo 13-4</c:v>
                </c:pt>
              </c:strCache>
            </c:strRef>
          </c:cat>
          <c:val>
            <c:numRef>
              <c:f>'Etude N°1'!$B$6:$F$6</c:f>
              <c:numCache>
                <c:formatCode>0.00E+00</c:formatCode>
                <c:ptCount val="5"/>
                <c:pt idx="0">
                  <c:v>0.18990000000000001</c:v>
                </c:pt>
                <c:pt idx="1">
                  <c:v>0.127</c:v>
                </c:pt>
                <c:pt idx="2">
                  <c:v>7.8409999999999994E-2</c:v>
                </c:pt>
                <c:pt idx="3">
                  <c:v>7.4499999999999997E-2</c:v>
                </c:pt>
                <c:pt idx="4">
                  <c:v>7.4499999999999997E-2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EF-4DC6-97A1-DA59502ADD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26981032"/>
        <c:axId val="526981360"/>
      </c:barChart>
      <c:catAx>
        <c:axId val="526981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26981360"/>
        <c:crosses val="autoZero"/>
        <c:auto val="1"/>
        <c:lblAlgn val="ctr"/>
        <c:lblOffset val="100"/>
        <c:noMultiLvlLbl val="0"/>
      </c:catAx>
      <c:valAx>
        <c:axId val="5269813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@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269810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1200"/>
              <a:t>Coefficient</a:t>
            </a:r>
            <a:r>
              <a:rPr lang="fr-FR" sz="1200" baseline="0"/>
              <a:t> de sécurité</a:t>
            </a:r>
            <a:endParaRPr lang="fr-FR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'Etude N°1'!$B$1:$F$1</c:f>
              <c:strCache>
                <c:ptCount val="5"/>
                <c:pt idx="0">
                  <c:v>Alliage
d'aluminium
4032-T6
(Al Si 12,5 Mg Cu Ni)</c:v>
                </c:pt>
                <c:pt idx="1">
                  <c:v>Alliage de titane
Ti - 8 Al - 1 Mo - 1 V</c:v>
                </c:pt>
                <c:pt idx="2">
                  <c:v>Acier inoxydable corroyé
X6 Cr Ni Ti 18-10</c:v>
                </c:pt>
                <c:pt idx="3">
                  <c:v>Acier non allié
C 60</c:v>
                </c:pt>
                <c:pt idx="4">
                  <c:v>Acier allié
14 Ni Cr Mo 13-4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cat>
            <c:strRef>
              <c:f>'Etude N°1'!$B$1:$F$1</c:f>
              <c:strCache>
                <c:ptCount val="5"/>
                <c:pt idx="0">
                  <c:v>Alliage
d'aluminium
4032-T6
(Al Si 12,5 Mg Cu Ni)</c:v>
                </c:pt>
                <c:pt idx="1">
                  <c:v>Alliage de titane
Ti - 8 Al - 1 Mo - 1 V</c:v>
                </c:pt>
                <c:pt idx="2">
                  <c:v>Acier inoxydable corroyé
X6 Cr Ni Ti 18-10</c:v>
                </c:pt>
                <c:pt idx="3">
                  <c:v>Acier non allié
C 60</c:v>
                </c:pt>
                <c:pt idx="4">
                  <c:v>Acier allié
14 Ni Cr Mo 13-4</c:v>
                </c:pt>
              </c:strCache>
            </c:strRef>
          </c:cat>
          <c:val>
            <c:numRef>
              <c:f>'Etude N°1'!$B$5:$F$5</c:f>
              <c:numCache>
                <c:formatCode>0.00E+00</c:formatCode>
                <c:ptCount val="5"/>
                <c:pt idx="0">
                  <c:v>4.7014925373134329</c:v>
                </c:pt>
                <c:pt idx="1">
                  <c:v>13.582089552238806</c:v>
                </c:pt>
                <c:pt idx="2" formatCode="General">
                  <c:v>3.0866716417910447</c:v>
                </c:pt>
                <c:pt idx="3" formatCode="General">
                  <c:v>3.2924477611940297</c:v>
                </c:pt>
                <c:pt idx="4" formatCode="General">
                  <c:v>9.2600298507462693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57-4A1A-BF92-CD4035CB10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70747864"/>
        <c:axId val="570752456"/>
      </c:barChart>
      <c:catAx>
        <c:axId val="570747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70752456"/>
        <c:crosses val="autoZero"/>
        <c:auto val="1"/>
        <c:lblAlgn val="ctr"/>
        <c:lblOffset val="100"/>
        <c:noMultiLvlLbl val="0"/>
      </c:catAx>
      <c:valAx>
        <c:axId val="570752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@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707478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3083782782230136"/>
          <c:y val="0.24318335085172607"/>
          <c:w val="0.55555667790050201"/>
          <c:h val="0.72184013524488599"/>
        </c:manualLayout>
      </c:layout>
      <c:radarChart>
        <c:radarStyle val="marker"/>
        <c:varyColors val="0"/>
        <c:ser>
          <c:idx val="0"/>
          <c:order val="0"/>
          <c:tx>
            <c:strRef>
              <c:f>'Etude N°1'!$B$61</c:f>
              <c:strCache>
                <c:ptCount val="1"/>
                <c:pt idx="0">
                  <c:v>Alliage
d'aluminium
4032-T6
(Al Si 12,5 Mg Cu Ni)</c:v>
                </c:pt>
              </c:strCache>
            </c:strRef>
          </c:tx>
          <c:spPr>
            <a:ln w="28575" cap="rnd">
              <a:solidFill>
                <a:srgbClr val="00FF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FF00"/>
              </a:solidFill>
              <a:ln w="9525">
                <a:solidFill>
                  <a:srgbClr val="00FF00"/>
                </a:solidFill>
              </a:ln>
              <a:effectLst/>
            </c:spPr>
          </c:marker>
          <c:cat>
            <c:strRef>
              <c:f>'Etude N°1'!$A$62:$A$68</c:f>
              <c:strCache>
                <c:ptCount val="7"/>
                <c:pt idx="0">
                  <c:v>Déplacement
(%/plus grande valeur)</c:v>
                </c:pt>
                <c:pt idx="1">
                  <c:v>Masse (g)
(%/plus grande valeur)</c:v>
                </c:pt>
                <c:pt idx="2">
                  <c:v>Coût unitaire du matériau
(%/plus grande valeur)</c:v>
                </c:pt>
                <c:pt idx="3">
                  <c:v>Empreinte carbone
(%/plus grande valeur)</c:v>
                </c:pt>
                <c:pt idx="4">
                  <c:v>Energie totale consommée
(%/plus grande valeur)</c:v>
                </c:pt>
                <c:pt idx="5">
                  <c:v> Acidification de l'air
(%/plus grande valeur)</c:v>
                </c:pt>
                <c:pt idx="6">
                  <c:v>Eutrophisation de l'eau
(%/plus grande valeur)</c:v>
                </c:pt>
              </c:strCache>
            </c:strRef>
          </c:cat>
          <c:val>
            <c:numRef>
              <c:f>'Etude N°1'!$B$62:$B$68</c:f>
              <c:numCache>
                <c:formatCode>_-* #\ ##0_-;\-* #\ ##0_-;_-* "-"??_-;_-@_-</c:formatCode>
                <c:ptCount val="7"/>
                <c:pt idx="0">
                  <c:v>100</c:v>
                </c:pt>
                <c:pt idx="1">
                  <c:v>67.848107308224726</c:v>
                </c:pt>
                <c:pt idx="2">
                  <c:v>4.4642857142857144</c:v>
                </c:pt>
                <c:pt idx="3">
                  <c:v>13</c:v>
                </c:pt>
                <c:pt idx="4">
                  <c:v>14.545454545454545</c:v>
                </c:pt>
                <c:pt idx="5">
                  <c:v>20.3125</c:v>
                </c:pt>
                <c:pt idx="6">
                  <c:v>0.97368421052631582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2A-4378-891A-98F000559E7D}"/>
            </c:ext>
          </c:extLst>
        </c:ser>
        <c:ser>
          <c:idx val="1"/>
          <c:order val="1"/>
          <c:tx>
            <c:strRef>
              <c:f>'Etude N°1'!$C$61</c:f>
              <c:strCache>
                <c:ptCount val="1"/>
                <c:pt idx="0">
                  <c:v>Alliage de titane
Ti - 8 Al - 1 Mo - 1 V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cat>
            <c:strRef>
              <c:f>'Etude N°1'!$A$62:$A$68</c:f>
              <c:strCache>
                <c:ptCount val="7"/>
                <c:pt idx="0">
                  <c:v>Déplacement
(%/plus grande valeur)</c:v>
                </c:pt>
                <c:pt idx="1">
                  <c:v>Masse (g)
(%/plus grande valeur)</c:v>
                </c:pt>
                <c:pt idx="2">
                  <c:v>Coût unitaire du matériau
(%/plus grande valeur)</c:v>
                </c:pt>
                <c:pt idx="3">
                  <c:v>Empreinte carbone
(%/plus grande valeur)</c:v>
                </c:pt>
                <c:pt idx="4">
                  <c:v>Energie totale consommée
(%/plus grande valeur)</c:v>
                </c:pt>
                <c:pt idx="5">
                  <c:v> Acidification de l'air
(%/plus grande valeur)</c:v>
                </c:pt>
                <c:pt idx="6">
                  <c:v>Eutrophisation de l'eau
(%/plus grande valeur)</c:v>
                </c:pt>
              </c:strCache>
            </c:strRef>
          </c:cat>
          <c:val>
            <c:numRef>
              <c:f>'Etude N°1'!$C$62:$C$68</c:f>
              <c:numCache>
                <c:formatCode>_-* #\ ##0_-;\-* #\ ##0_-;_-* "-"??_-;_-@_-</c:formatCode>
                <c:ptCount val="7"/>
                <c:pt idx="0">
                  <c:v>66.877303844128477</c:v>
                </c:pt>
                <c:pt idx="1">
                  <c:v>110.63296577402262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18.421052631578949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02A-4378-891A-98F000559E7D}"/>
            </c:ext>
          </c:extLst>
        </c:ser>
        <c:ser>
          <c:idx val="2"/>
          <c:order val="2"/>
          <c:tx>
            <c:strRef>
              <c:f>'Etude N°1'!$D$61</c:f>
              <c:strCache>
                <c:ptCount val="1"/>
                <c:pt idx="0">
                  <c:v>Acier inoxydable corroyé
X6 Cr Ni Ti 18-10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'Etude N°1'!$A$62:$A$68</c:f>
              <c:strCache>
                <c:ptCount val="7"/>
                <c:pt idx="0">
                  <c:v>Déplacement
(%/plus grande valeur)</c:v>
                </c:pt>
                <c:pt idx="1">
                  <c:v>Masse (g)
(%/plus grande valeur)</c:v>
                </c:pt>
                <c:pt idx="2">
                  <c:v>Coût unitaire du matériau
(%/plus grande valeur)</c:v>
                </c:pt>
                <c:pt idx="3">
                  <c:v>Empreinte carbone
(%/plus grande valeur)</c:v>
                </c:pt>
                <c:pt idx="4">
                  <c:v>Energie totale consommée
(%/plus grande valeur)</c:v>
                </c:pt>
                <c:pt idx="5">
                  <c:v> Acidification de l'air
(%/plus grande valeur)</c:v>
                </c:pt>
                <c:pt idx="6">
                  <c:v>Eutrophisation de l'eau
(%/plus grande valeur)</c:v>
                </c:pt>
              </c:strCache>
            </c:strRef>
          </c:cat>
          <c:val>
            <c:numRef>
              <c:f>'Etude N°1'!$D$62:$D$68</c:f>
              <c:numCache>
                <c:formatCode>_-* #\ ##0_-;\-* #\ ##0_-;_-* "-"??_-;_-@_-</c:formatCode>
                <c:ptCount val="7"/>
                <c:pt idx="0">
                  <c:v>41.290152711953652</c:v>
                </c:pt>
                <c:pt idx="1">
                  <c:v>200</c:v>
                </c:pt>
                <c:pt idx="2">
                  <c:v>45.535714285714285</c:v>
                </c:pt>
                <c:pt idx="3">
                  <c:v>18.666666666666668</c:v>
                </c:pt>
                <c:pt idx="4">
                  <c:v>17.878787878787879</c:v>
                </c:pt>
                <c:pt idx="5">
                  <c:v>23.4375</c:v>
                </c:pt>
                <c:pt idx="6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02A-4378-891A-98F000559E7D}"/>
            </c:ext>
          </c:extLst>
        </c:ser>
        <c:ser>
          <c:idx val="3"/>
          <c:order val="3"/>
          <c:tx>
            <c:strRef>
              <c:f>'Etude N°1'!$E$61</c:f>
              <c:strCache>
                <c:ptCount val="1"/>
                <c:pt idx="0">
                  <c:v>Acier non allié
C 60</c:v>
                </c:pt>
              </c:strCache>
            </c:strRef>
          </c:tx>
          <c:spPr>
            <a:ln w="28575" cap="rnd">
              <a:solidFill>
                <a:srgbClr val="FFFF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FF00"/>
              </a:solidFill>
              <a:ln w="9525">
                <a:solidFill>
                  <a:srgbClr val="FFFF00"/>
                </a:solidFill>
              </a:ln>
              <a:effectLst/>
            </c:spPr>
          </c:marker>
          <c:cat>
            <c:strRef>
              <c:f>'Etude N°1'!$A$62:$A$68</c:f>
              <c:strCache>
                <c:ptCount val="7"/>
                <c:pt idx="0">
                  <c:v>Déplacement
(%/plus grande valeur)</c:v>
                </c:pt>
                <c:pt idx="1">
                  <c:v>Masse (g)
(%/plus grande valeur)</c:v>
                </c:pt>
                <c:pt idx="2">
                  <c:v>Coût unitaire du matériau
(%/plus grande valeur)</c:v>
                </c:pt>
                <c:pt idx="3">
                  <c:v>Empreinte carbone
(%/plus grande valeur)</c:v>
                </c:pt>
                <c:pt idx="4">
                  <c:v>Energie totale consommée
(%/plus grande valeur)</c:v>
                </c:pt>
                <c:pt idx="5">
                  <c:v> Acidification de l'air
(%/plus grande valeur)</c:v>
                </c:pt>
                <c:pt idx="6">
                  <c:v>Eutrophisation de l'eau
(%/plus grande valeur)</c:v>
                </c:pt>
              </c:strCache>
            </c:strRef>
          </c:cat>
          <c:val>
            <c:numRef>
              <c:f>'Etude N°1'!$E$62:$E$68</c:f>
              <c:numCache>
                <c:formatCode>_-* #\ ##0_-;\-* #\ ##0_-;_-* "-"??_-;_-@_-</c:formatCode>
                <c:ptCount val="7"/>
                <c:pt idx="0">
                  <c:v>39.231174302264343</c:v>
                </c:pt>
                <c:pt idx="1">
                  <c:v>197.47004630292614</c:v>
                </c:pt>
                <c:pt idx="2">
                  <c:v>4.4642857142857144</c:v>
                </c:pt>
                <c:pt idx="3">
                  <c:v>11</c:v>
                </c:pt>
                <c:pt idx="4">
                  <c:v>11.515151515151516</c:v>
                </c:pt>
                <c:pt idx="5">
                  <c:v>15.625</c:v>
                </c:pt>
                <c:pt idx="6">
                  <c:v>11.052631578947368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02A-4378-891A-98F000559E7D}"/>
            </c:ext>
          </c:extLst>
        </c:ser>
        <c:ser>
          <c:idx val="4"/>
          <c:order val="4"/>
          <c:tx>
            <c:strRef>
              <c:f>'Etude N°1'!$F$61</c:f>
              <c:strCache>
                <c:ptCount val="1"/>
                <c:pt idx="0">
                  <c:v>Acier allié
14 Ni Cr Mo 13-4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strRef>
              <c:f>'Etude N°1'!$A$62:$A$68</c:f>
              <c:strCache>
                <c:ptCount val="7"/>
                <c:pt idx="0">
                  <c:v>Déplacement
(%/plus grande valeur)</c:v>
                </c:pt>
                <c:pt idx="1">
                  <c:v>Masse (g)
(%/plus grande valeur)</c:v>
                </c:pt>
                <c:pt idx="2">
                  <c:v>Coût unitaire du matériau
(%/plus grande valeur)</c:v>
                </c:pt>
                <c:pt idx="3">
                  <c:v>Empreinte carbone
(%/plus grande valeur)</c:v>
                </c:pt>
                <c:pt idx="4">
                  <c:v>Energie totale consommée
(%/plus grande valeur)</c:v>
                </c:pt>
                <c:pt idx="5">
                  <c:v> Acidification de l'air
(%/plus grande valeur)</c:v>
                </c:pt>
                <c:pt idx="6">
                  <c:v>Eutrophisation de l'eau
(%/plus grande valeur)</c:v>
                </c:pt>
              </c:strCache>
            </c:strRef>
          </c:cat>
          <c:val>
            <c:numRef>
              <c:f>'Etude N°1'!$F$62:$F$68</c:f>
              <c:numCache>
                <c:formatCode>_-* #\ ##0_-;\-* #\ ##0_-;_-* "-"??_-;_-@_-</c:formatCode>
                <c:ptCount val="7"/>
                <c:pt idx="0">
                  <c:v>39.231174302264343</c:v>
                </c:pt>
                <c:pt idx="1">
                  <c:v>197.47004630292614</c:v>
                </c:pt>
                <c:pt idx="2">
                  <c:v>10.714285714285715</c:v>
                </c:pt>
                <c:pt idx="3">
                  <c:v>20</c:v>
                </c:pt>
                <c:pt idx="4">
                  <c:v>21.212121212121211</c:v>
                </c:pt>
                <c:pt idx="5">
                  <c:v>29.6875</c:v>
                </c:pt>
                <c:pt idx="6">
                  <c:v>60.526315789473678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02A-4378-891A-98F000559E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57274632"/>
        <c:axId val="557274960"/>
      </c:radarChart>
      <c:catAx>
        <c:axId val="557274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57274960"/>
        <c:crosses val="autoZero"/>
        <c:auto val="1"/>
        <c:lblAlgn val="ctr"/>
        <c:lblOffset val="100"/>
        <c:noMultiLvlLbl val="0"/>
      </c:catAx>
      <c:valAx>
        <c:axId val="5572749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_-;\-* #\ 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572746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2.8519639411675488E-2"/>
          <c:y val="3.8755692691215822E-2"/>
          <c:w val="0.94296066119307698"/>
          <c:h val="0.165579676577827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4">
  <a:schemeClr val="accent4"/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withinLinearReversed" id="24">
  <a:schemeClr val="accent4"/>
</cs:colorStyle>
</file>

<file path=xl/charts/colors15.xml><?xml version="1.0" encoding="utf-8"?>
<cs:colorStyle xmlns:cs="http://schemas.microsoft.com/office/drawing/2012/chartStyle" xmlns:a="http://schemas.openxmlformats.org/drawingml/2006/main" meth="withinLinearReversed" id="26">
  <a:schemeClr val="accent6"/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withinLinearReversed" id="26">
  <a:schemeClr val="accent6"/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withinLinearReversed" id="24">
  <a:schemeClr val="accent4"/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withinLinearReversed" id="24">
  <a:schemeClr val="accent4"/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1.xml"/><Relationship Id="rId13" Type="http://schemas.openxmlformats.org/officeDocument/2006/relationships/chart" Target="../charts/chart26.xml"/><Relationship Id="rId3" Type="http://schemas.openxmlformats.org/officeDocument/2006/relationships/chart" Target="../charts/chart16.xml"/><Relationship Id="rId7" Type="http://schemas.openxmlformats.org/officeDocument/2006/relationships/chart" Target="../charts/chart20.xml"/><Relationship Id="rId12" Type="http://schemas.openxmlformats.org/officeDocument/2006/relationships/chart" Target="../charts/chart25.xml"/><Relationship Id="rId2" Type="http://schemas.openxmlformats.org/officeDocument/2006/relationships/chart" Target="../charts/chart15.xml"/><Relationship Id="rId1" Type="http://schemas.openxmlformats.org/officeDocument/2006/relationships/chart" Target="../charts/chart14.xml"/><Relationship Id="rId6" Type="http://schemas.openxmlformats.org/officeDocument/2006/relationships/chart" Target="../charts/chart19.xml"/><Relationship Id="rId11" Type="http://schemas.openxmlformats.org/officeDocument/2006/relationships/chart" Target="../charts/chart24.xml"/><Relationship Id="rId5" Type="http://schemas.openxmlformats.org/officeDocument/2006/relationships/chart" Target="../charts/chart18.xml"/><Relationship Id="rId10" Type="http://schemas.openxmlformats.org/officeDocument/2006/relationships/chart" Target="../charts/chart23.xml"/><Relationship Id="rId4" Type="http://schemas.openxmlformats.org/officeDocument/2006/relationships/chart" Target="../charts/chart17.xml"/><Relationship Id="rId9" Type="http://schemas.openxmlformats.org/officeDocument/2006/relationships/chart" Target="../charts/chart2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74401</xdr:colOff>
      <xdr:row>14</xdr:row>
      <xdr:rowOff>78014</xdr:rowOff>
    </xdr:from>
    <xdr:to>
      <xdr:col>9</xdr:col>
      <xdr:colOff>469686</xdr:colOff>
      <xdr:row>27</xdr:row>
      <xdr:rowOff>58014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A5508131-7DDA-474A-9B3D-F858D1086E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524701</xdr:colOff>
      <xdr:row>14</xdr:row>
      <xdr:rowOff>86138</xdr:rowOff>
    </xdr:from>
    <xdr:to>
      <xdr:col>13</xdr:col>
      <xdr:colOff>127749</xdr:colOff>
      <xdr:row>27</xdr:row>
      <xdr:rowOff>66138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687940D2-9E2F-42B9-950A-52C609AC11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78335</xdr:colOff>
      <xdr:row>27</xdr:row>
      <xdr:rowOff>114625</xdr:rowOff>
    </xdr:from>
    <xdr:to>
      <xdr:col>9</xdr:col>
      <xdr:colOff>473620</xdr:colOff>
      <xdr:row>41</xdr:row>
      <xdr:rowOff>94625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9E9B327C-DA9F-407D-B7D4-540068121E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524179</xdr:colOff>
      <xdr:row>27</xdr:row>
      <xdr:rowOff>113699</xdr:rowOff>
    </xdr:from>
    <xdr:to>
      <xdr:col>13</xdr:col>
      <xdr:colOff>127227</xdr:colOff>
      <xdr:row>41</xdr:row>
      <xdr:rowOff>93699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800B2464-CFA1-40C7-A3E1-186B8807B0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83368</xdr:colOff>
      <xdr:row>41</xdr:row>
      <xdr:rowOff>159849</xdr:rowOff>
    </xdr:from>
    <xdr:to>
      <xdr:col>9</xdr:col>
      <xdr:colOff>478653</xdr:colOff>
      <xdr:row>55</xdr:row>
      <xdr:rowOff>139849</xdr:rowOff>
    </xdr:to>
    <xdr:graphicFrame macro="">
      <xdr:nvGraphicFramePr>
        <xdr:cNvPr id="6" name="Graphique 5">
          <a:extLst>
            <a:ext uri="{FF2B5EF4-FFF2-40B4-BE49-F238E27FC236}">
              <a16:creationId xmlns:a16="http://schemas.microsoft.com/office/drawing/2014/main" id="{CAB61E2F-04E7-465B-8FBA-8266E67906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539658</xdr:colOff>
      <xdr:row>41</xdr:row>
      <xdr:rowOff>160063</xdr:rowOff>
    </xdr:from>
    <xdr:to>
      <xdr:col>13</xdr:col>
      <xdr:colOff>142706</xdr:colOff>
      <xdr:row>55</xdr:row>
      <xdr:rowOff>140063</xdr:rowOff>
    </xdr:to>
    <xdr:graphicFrame macro="">
      <xdr:nvGraphicFramePr>
        <xdr:cNvPr id="7" name="Graphique 6">
          <a:extLst>
            <a:ext uri="{FF2B5EF4-FFF2-40B4-BE49-F238E27FC236}">
              <a16:creationId xmlns:a16="http://schemas.microsoft.com/office/drawing/2014/main" id="{38128FF2-4D68-481E-BFF7-45CA763237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9</xdr:col>
      <xdr:colOff>530933</xdr:colOff>
      <xdr:row>0</xdr:row>
      <xdr:rowOff>51200</xdr:rowOff>
    </xdr:from>
    <xdr:to>
      <xdr:col>13</xdr:col>
      <xdr:colOff>133981</xdr:colOff>
      <xdr:row>14</xdr:row>
      <xdr:rowOff>31200</xdr:rowOff>
    </xdr:to>
    <xdr:graphicFrame macro="">
      <xdr:nvGraphicFramePr>
        <xdr:cNvPr id="8" name="Graphique 7">
          <a:extLst>
            <a:ext uri="{FF2B5EF4-FFF2-40B4-BE49-F238E27FC236}">
              <a16:creationId xmlns:a16="http://schemas.microsoft.com/office/drawing/2014/main" id="{D76C4D3C-7F7F-4F6D-B9BE-28C6283A196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6</xdr:col>
      <xdr:colOff>70884</xdr:colOff>
      <xdr:row>0</xdr:row>
      <xdr:rowOff>53163</xdr:rowOff>
    </xdr:from>
    <xdr:to>
      <xdr:col>9</xdr:col>
      <xdr:colOff>466169</xdr:colOff>
      <xdr:row>14</xdr:row>
      <xdr:rowOff>33163</xdr:rowOff>
    </xdr:to>
    <xdr:graphicFrame macro="">
      <xdr:nvGraphicFramePr>
        <xdr:cNvPr id="9" name="Graphique 8">
          <a:extLst>
            <a:ext uri="{FF2B5EF4-FFF2-40B4-BE49-F238E27FC236}">
              <a16:creationId xmlns:a16="http://schemas.microsoft.com/office/drawing/2014/main" id="{74E0D81D-7FB3-4361-A10C-B6003778EA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7</xdr:col>
      <xdr:colOff>191185</xdr:colOff>
      <xdr:row>58</xdr:row>
      <xdr:rowOff>129651</xdr:rowOff>
    </xdr:from>
    <xdr:to>
      <xdr:col>15</xdr:col>
      <xdr:colOff>470868</xdr:colOff>
      <xdr:row>76</xdr:row>
      <xdr:rowOff>83454</xdr:rowOff>
    </xdr:to>
    <xdr:graphicFrame macro="">
      <xdr:nvGraphicFramePr>
        <xdr:cNvPr id="10" name="Graphique 9">
          <a:extLst>
            <a:ext uri="{FF2B5EF4-FFF2-40B4-BE49-F238E27FC236}">
              <a16:creationId xmlns:a16="http://schemas.microsoft.com/office/drawing/2014/main" id="{2B2DA19E-8459-4D47-BB4E-C143FA7CE3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203000</xdr:colOff>
      <xdr:row>0</xdr:row>
      <xdr:rowOff>55898</xdr:rowOff>
    </xdr:from>
    <xdr:to>
      <xdr:col>21</xdr:col>
      <xdr:colOff>201095</xdr:colOff>
      <xdr:row>12</xdr:row>
      <xdr:rowOff>64422</xdr:rowOff>
    </xdr:to>
    <xdr:graphicFrame macro="">
      <xdr:nvGraphicFramePr>
        <xdr:cNvPr id="11" name="Graphique 10">
          <a:extLst>
            <a:ext uri="{FF2B5EF4-FFF2-40B4-BE49-F238E27FC236}">
              <a16:creationId xmlns:a16="http://schemas.microsoft.com/office/drawing/2014/main" id="{B1CCA503-384E-4DF7-A508-894FE46DBF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13</xdr:col>
      <xdr:colOff>225520</xdr:colOff>
      <xdr:row>12</xdr:row>
      <xdr:rowOff>107358</xdr:rowOff>
    </xdr:from>
    <xdr:to>
      <xdr:col>21</xdr:col>
      <xdr:colOff>223615</xdr:colOff>
      <xdr:row>27</xdr:row>
      <xdr:rowOff>121929</xdr:rowOff>
    </xdr:to>
    <xdr:graphicFrame macro="">
      <xdr:nvGraphicFramePr>
        <xdr:cNvPr id="12" name="Graphique 11">
          <a:extLst>
            <a:ext uri="{FF2B5EF4-FFF2-40B4-BE49-F238E27FC236}">
              <a16:creationId xmlns:a16="http://schemas.microsoft.com/office/drawing/2014/main" id="{9C1E46A5-87C7-4050-BF9C-48729EFBDE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13</xdr:col>
      <xdr:colOff>235983</xdr:colOff>
      <xdr:row>28</xdr:row>
      <xdr:rowOff>394</xdr:rowOff>
    </xdr:from>
    <xdr:to>
      <xdr:col>21</xdr:col>
      <xdr:colOff>234078</xdr:colOff>
      <xdr:row>43</xdr:row>
      <xdr:rowOff>14965</xdr:rowOff>
    </xdr:to>
    <xdr:graphicFrame macro="">
      <xdr:nvGraphicFramePr>
        <xdr:cNvPr id="13" name="Graphique 12">
          <a:extLst>
            <a:ext uri="{FF2B5EF4-FFF2-40B4-BE49-F238E27FC236}">
              <a16:creationId xmlns:a16="http://schemas.microsoft.com/office/drawing/2014/main" id="{C0E27856-5139-4EB0-B132-899FF8240C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13</xdr:col>
      <xdr:colOff>243212</xdr:colOff>
      <xdr:row>43</xdr:row>
      <xdr:rowOff>42986</xdr:rowOff>
    </xdr:from>
    <xdr:to>
      <xdr:col>21</xdr:col>
      <xdr:colOff>241307</xdr:colOff>
      <xdr:row>58</xdr:row>
      <xdr:rowOff>57558</xdr:rowOff>
    </xdr:to>
    <xdr:graphicFrame macro="">
      <xdr:nvGraphicFramePr>
        <xdr:cNvPr id="14" name="Graphique 13">
          <a:extLst>
            <a:ext uri="{FF2B5EF4-FFF2-40B4-BE49-F238E27FC236}">
              <a16:creationId xmlns:a16="http://schemas.microsoft.com/office/drawing/2014/main" id="{057F912A-BCE8-4F7B-BFF2-C88EEC9BA5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74401</xdr:colOff>
      <xdr:row>14</xdr:row>
      <xdr:rowOff>78014</xdr:rowOff>
    </xdr:from>
    <xdr:to>
      <xdr:col>6</xdr:col>
      <xdr:colOff>469686</xdr:colOff>
      <xdr:row>27</xdr:row>
      <xdr:rowOff>58014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15002AF2-DA92-47CD-AFAF-751D13896A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524701</xdr:colOff>
      <xdr:row>14</xdr:row>
      <xdr:rowOff>86138</xdr:rowOff>
    </xdr:from>
    <xdr:to>
      <xdr:col>10</xdr:col>
      <xdr:colOff>127749</xdr:colOff>
      <xdr:row>27</xdr:row>
      <xdr:rowOff>66138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4C0356F9-DBBD-4214-ABAC-A789C57C4A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78335</xdr:colOff>
      <xdr:row>27</xdr:row>
      <xdr:rowOff>114625</xdr:rowOff>
    </xdr:from>
    <xdr:to>
      <xdr:col>6</xdr:col>
      <xdr:colOff>473620</xdr:colOff>
      <xdr:row>41</xdr:row>
      <xdr:rowOff>94625</xdr:rowOff>
    </xdr:to>
    <xdr:graphicFrame macro="">
      <xdr:nvGraphicFramePr>
        <xdr:cNvPr id="6" name="Graphique 5">
          <a:extLst>
            <a:ext uri="{FF2B5EF4-FFF2-40B4-BE49-F238E27FC236}">
              <a16:creationId xmlns:a16="http://schemas.microsoft.com/office/drawing/2014/main" id="{47EF7B2C-97E6-48D0-AE50-56CBB2B089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524179</xdr:colOff>
      <xdr:row>27</xdr:row>
      <xdr:rowOff>113699</xdr:rowOff>
    </xdr:from>
    <xdr:to>
      <xdr:col>10</xdr:col>
      <xdr:colOff>127227</xdr:colOff>
      <xdr:row>41</xdr:row>
      <xdr:rowOff>93699</xdr:rowOff>
    </xdr:to>
    <xdr:graphicFrame macro="">
      <xdr:nvGraphicFramePr>
        <xdr:cNvPr id="7" name="Graphique 6">
          <a:extLst>
            <a:ext uri="{FF2B5EF4-FFF2-40B4-BE49-F238E27FC236}">
              <a16:creationId xmlns:a16="http://schemas.microsoft.com/office/drawing/2014/main" id="{6BE15CC8-60E8-43DB-A010-FC4544B7B0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</xdr:col>
      <xdr:colOff>83368</xdr:colOff>
      <xdr:row>41</xdr:row>
      <xdr:rowOff>159849</xdr:rowOff>
    </xdr:from>
    <xdr:to>
      <xdr:col>6</xdr:col>
      <xdr:colOff>478653</xdr:colOff>
      <xdr:row>55</xdr:row>
      <xdr:rowOff>139849</xdr:rowOff>
    </xdr:to>
    <xdr:graphicFrame macro="">
      <xdr:nvGraphicFramePr>
        <xdr:cNvPr id="9" name="Graphique 8">
          <a:extLst>
            <a:ext uri="{FF2B5EF4-FFF2-40B4-BE49-F238E27FC236}">
              <a16:creationId xmlns:a16="http://schemas.microsoft.com/office/drawing/2014/main" id="{C5CA966D-44A4-42C0-9D1B-00A7B6BCFC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539658</xdr:colOff>
      <xdr:row>41</xdr:row>
      <xdr:rowOff>160063</xdr:rowOff>
    </xdr:from>
    <xdr:to>
      <xdr:col>10</xdr:col>
      <xdr:colOff>142706</xdr:colOff>
      <xdr:row>55</xdr:row>
      <xdr:rowOff>140063</xdr:rowOff>
    </xdr:to>
    <xdr:graphicFrame macro="">
      <xdr:nvGraphicFramePr>
        <xdr:cNvPr id="10" name="Graphique 9">
          <a:extLst>
            <a:ext uri="{FF2B5EF4-FFF2-40B4-BE49-F238E27FC236}">
              <a16:creationId xmlns:a16="http://schemas.microsoft.com/office/drawing/2014/main" id="{30EC1849-3729-40AE-B958-9AADB24316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6</xdr:col>
      <xdr:colOff>530933</xdr:colOff>
      <xdr:row>0</xdr:row>
      <xdr:rowOff>51200</xdr:rowOff>
    </xdr:from>
    <xdr:to>
      <xdr:col>10</xdr:col>
      <xdr:colOff>133981</xdr:colOff>
      <xdr:row>14</xdr:row>
      <xdr:rowOff>31200</xdr:rowOff>
    </xdr:to>
    <xdr:graphicFrame macro="">
      <xdr:nvGraphicFramePr>
        <xdr:cNvPr id="13" name="Graphique 12">
          <a:extLst>
            <a:ext uri="{FF2B5EF4-FFF2-40B4-BE49-F238E27FC236}">
              <a16:creationId xmlns:a16="http://schemas.microsoft.com/office/drawing/2014/main" id="{A8C89D1E-6732-4929-9673-F9D547625F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</xdr:col>
      <xdr:colOff>70884</xdr:colOff>
      <xdr:row>0</xdr:row>
      <xdr:rowOff>53163</xdr:rowOff>
    </xdr:from>
    <xdr:to>
      <xdr:col>6</xdr:col>
      <xdr:colOff>466169</xdr:colOff>
      <xdr:row>14</xdr:row>
      <xdr:rowOff>33163</xdr:rowOff>
    </xdr:to>
    <xdr:graphicFrame macro="">
      <xdr:nvGraphicFramePr>
        <xdr:cNvPr id="12" name="Graphique 11">
          <a:extLst>
            <a:ext uri="{FF2B5EF4-FFF2-40B4-BE49-F238E27FC236}">
              <a16:creationId xmlns:a16="http://schemas.microsoft.com/office/drawing/2014/main" id="{B817AC2B-D9A6-4D49-A296-04696CD40F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</xdr:col>
      <xdr:colOff>191185</xdr:colOff>
      <xdr:row>58</xdr:row>
      <xdr:rowOff>129651</xdr:rowOff>
    </xdr:from>
    <xdr:to>
      <xdr:col>12</xdr:col>
      <xdr:colOff>470868</xdr:colOff>
      <xdr:row>76</xdr:row>
      <xdr:rowOff>83454</xdr:rowOff>
    </xdr:to>
    <xdr:graphicFrame macro="">
      <xdr:nvGraphicFramePr>
        <xdr:cNvPr id="11" name="Graphique 10">
          <a:extLst>
            <a:ext uri="{FF2B5EF4-FFF2-40B4-BE49-F238E27FC236}">
              <a16:creationId xmlns:a16="http://schemas.microsoft.com/office/drawing/2014/main" id="{8F8BCE69-57DC-4343-8E7F-B3C03AB37F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10</xdr:col>
      <xdr:colOff>203000</xdr:colOff>
      <xdr:row>0</xdr:row>
      <xdr:rowOff>55898</xdr:rowOff>
    </xdr:from>
    <xdr:to>
      <xdr:col>18</xdr:col>
      <xdr:colOff>201095</xdr:colOff>
      <xdr:row>12</xdr:row>
      <xdr:rowOff>64422</xdr:rowOff>
    </xdr:to>
    <xdr:graphicFrame macro="">
      <xdr:nvGraphicFramePr>
        <xdr:cNvPr id="17" name="Graphique 16">
          <a:extLst>
            <a:ext uri="{FF2B5EF4-FFF2-40B4-BE49-F238E27FC236}">
              <a16:creationId xmlns:a16="http://schemas.microsoft.com/office/drawing/2014/main" id="{5C8494C7-6C96-4ED6-8A4F-DEFCED560E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10</xdr:col>
      <xdr:colOff>225520</xdr:colOff>
      <xdr:row>12</xdr:row>
      <xdr:rowOff>107358</xdr:rowOff>
    </xdr:from>
    <xdr:to>
      <xdr:col>18</xdr:col>
      <xdr:colOff>223615</xdr:colOff>
      <xdr:row>27</xdr:row>
      <xdr:rowOff>121929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A7602945-6F1B-4051-A39C-0121E0BBB2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10</xdr:col>
      <xdr:colOff>235983</xdr:colOff>
      <xdr:row>28</xdr:row>
      <xdr:rowOff>394</xdr:rowOff>
    </xdr:from>
    <xdr:to>
      <xdr:col>18</xdr:col>
      <xdr:colOff>234078</xdr:colOff>
      <xdr:row>43</xdr:row>
      <xdr:rowOff>14965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F6F48C4B-3C88-49A1-ACEB-5C25EF7DB6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10</xdr:col>
      <xdr:colOff>243212</xdr:colOff>
      <xdr:row>43</xdr:row>
      <xdr:rowOff>42986</xdr:rowOff>
    </xdr:from>
    <xdr:to>
      <xdr:col>18</xdr:col>
      <xdr:colOff>241307</xdr:colOff>
      <xdr:row>58</xdr:row>
      <xdr:rowOff>57558</xdr:rowOff>
    </xdr:to>
    <xdr:graphicFrame macro="">
      <xdr:nvGraphicFramePr>
        <xdr:cNvPr id="8" name="Graphique 7">
          <a:extLst>
            <a:ext uri="{FF2B5EF4-FFF2-40B4-BE49-F238E27FC236}">
              <a16:creationId xmlns:a16="http://schemas.microsoft.com/office/drawing/2014/main" id="{26170A36-8A95-4393-B5E7-AD5CA7B702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42FE19-3473-48E6-94C1-D37182E24BB4}">
  <sheetPr>
    <pageSetUpPr fitToPage="1"/>
  </sheetPr>
  <dimension ref="A1:G68"/>
  <sheetViews>
    <sheetView tabSelected="1" topLeftCell="A40" zoomScale="75" zoomScaleNormal="75" workbookViewId="0">
      <selection activeCell="C62" sqref="C62"/>
    </sheetView>
  </sheetViews>
  <sheetFormatPr baseColWidth="10" defaultRowHeight="14.4" x14ac:dyDescent="0.3"/>
  <cols>
    <col min="1" max="1" width="37.21875" style="1" customWidth="1"/>
    <col min="2" max="6" width="18.77734375" style="1" customWidth="1"/>
    <col min="7" max="7" width="11.5546875" style="2" customWidth="1"/>
  </cols>
  <sheetData>
    <row r="1" spans="1:6" ht="57.6" x14ac:dyDescent="0.3">
      <c r="A1" s="8" t="s">
        <v>10</v>
      </c>
      <c r="B1" s="24" t="s">
        <v>32</v>
      </c>
      <c r="C1" s="24" t="s">
        <v>35</v>
      </c>
      <c r="D1" s="24" t="s">
        <v>41</v>
      </c>
      <c r="E1" s="24" t="s">
        <v>36</v>
      </c>
      <c r="F1" s="24" t="s">
        <v>37</v>
      </c>
    </row>
    <row r="3" spans="1:6" x14ac:dyDescent="0.3">
      <c r="A3" s="8" t="s">
        <v>39</v>
      </c>
      <c r="B3" s="5">
        <v>315</v>
      </c>
      <c r="C3" s="5">
        <v>910</v>
      </c>
      <c r="D3" s="5">
        <v>206.80699999999999</v>
      </c>
      <c r="E3" s="5">
        <v>220.59399999999999</v>
      </c>
      <c r="F3" s="5">
        <v>620.42200000000003</v>
      </c>
    </row>
    <row r="4" spans="1:6" x14ac:dyDescent="0.3">
      <c r="A4" s="8" t="s">
        <v>40</v>
      </c>
      <c r="B4" s="5">
        <v>67</v>
      </c>
      <c r="C4" s="5">
        <v>67</v>
      </c>
      <c r="D4" s="5">
        <v>67</v>
      </c>
      <c r="E4" s="5">
        <v>67</v>
      </c>
      <c r="F4" s="5">
        <v>67</v>
      </c>
    </row>
    <row r="5" spans="1:6" x14ac:dyDescent="0.3">
      <c r="A5" s="22" t="s">
        <v>31</v>
      </c>
      <c r="B5" s="23">
        <f>B3/B4</f>
        <v>4.7014925373134329</v>
      </c>
      <c r="C5" s="23">
        <f>C3/C4</f>
        <v>13.582089552238806</v>
      </c>
      <c r="D5" s="25">
        <f>D3/D4</f>
        <v>3.0866716417910447</v>
      </c>
      <c r="E5" s="25">
        <f>E3/E4</f>
        <v>3.2924477611940297</v>
      </c>
      <c r="F5" s="25">
        <f>F3/F4</f>
        <v>9.2600298507462693</v>
      </c>
    </row>
    <row r="6" spans="1:6" x14ac:dyDescent="0.3">
      <c r="A6" s="20" t="s">
        <v>26</v>
      </c>
      <c r="B6" s="6">
        <v>0.18990000000000001</v>
      </c>
      <c r="C6" s="6">
        <v>0.127</v>
      </c>
      <c r="D6" s="6">
        <v>7.8409999999999994E-2</v>
      </c>
      <c r="E6" s="6">
        <v>7.4499999999999997E-2</v>
      </c>
      <c r="F6" s="6">
        <v>7.4499999999999997E-2</v>
      </c>
    </row>
    <row r="8" spans="1:6" x14ac:dyDescent="0.3">
      <c r="A8" s="8" t="s">
        <v>23</v>
      </c>
      <c r="B8" s="4">
        <v>0</v>
      </c>
      <c r="C8" s="4">
        <v>23</v>
      </c>
      <c r="D8" s="4">
        <v>18</v>
      </c>
      <c r="E8" s="4">
        <v>18</v>
      </c>
      <c r="F8" s="4">
        <v>67</v>
      </c>
    </row>
    <row r="9" spans="1:6" x14ac:dyDescent="0.3">
      <c r="A9" s="21" t="s">
        <v>27</v>
      </c>
      <c r="B9" s="7">
        <v>284.27</v>
      </c>
      <c r="C9" s="7">
        <v>463.53</v>
      </c>
      <c r="D9" s="7">
        <v>837.96</v>
      </c>
      <c r="E9" s="7">
        <v>827.36</v>
      </c>
      <c r="F9" s="7">
        <v>827.36</v>
      </c>
    </row>
    <row r="10" spans="1:6" x14ac:dyDescent="0.3">
      <c r="A10" s="8" t="s">
        <v>0</v>
      </c>
      <c r="B10" s="4" t="s">
        <v>24</v>
      </c>
      <c r="C10" s="4" t="s">
        <v>24</v>
      </c>
      <c r="D10" s="4" t="s">
        <v>24</v>
      </c>
      <c r="E10" s="4" t="s">
        <v>24</v>
      </c>
      <c r="F10" s="4" t="s">
        <v>24</v>
      </c>
    </row>
    <row r="11" spans="1:6" x14ac:dyDescent="0.3">
      <c r="A11" s="8" t="s">
        <v>25</v>
      </c>
      <c r="B11" s="4">
        <v>29567.77</v>
      </c>
      <c r="C11" s="4">
        <v>29567.77</v>
      </c>
      <c r="D11" s="4">
        <v>29567.77</v>
      </c>
      <c r="E11" s="4">
        <v>29567.77</v>
      </c>
      <c r="F11" s="4">
        <v>29567.77</v>
      </c>
    </row>
    <row r="13" spans="1:6" x14ac:dyDescent="0.3">
      <c r="A13" s="8" t="s">
        <v>1</v>
      </c>
      <c r="B13" s="4" t="s">
        <v>33</v>
      </c>
      <c r="C13" s="4" t="s">
        <v>33</v>
      </c>
      <c r="D13" s="4" t="s">
        <v>33</v>
      </c>
      <c r="E13" s="4" t="s">
        <v>33</v>
      </c>
      <c r="F13" s="4" t="s">
        <v>33</v>
      </c>
    </row>
    <row r="14" spans="1:6" x14ac:dyDescent="0.3">
      <c r="A14" s="4" t="s">
        <v>3</v>
      </c>
      <c r="B14" s="4">
        <v>0.41699999999999998</v>
      </c>
      <c r="C14" s="4">
        <v>1.4</v>
      </c>
      <c r="D14" s="4">
        <v>0.629</v>
      </c>
      <c r="E14" s="4">
        <v>0.629</v>
      </c>
      <c r="F14" s="4">
        <v>0.629</v>
      </c>
    </row>
    <row r="15" spans="1:6" x14ac:dyDescent="0.3">
      <c r="A15" s="4" t="s">
        <v>4</v>
      </c>
      <c r="B15" s="4">
        <v>0</v>
      </c>
      <c r="C15" s="4">
        <v>0</v>
      </c>
      <c r="D15" s="4">
        <v>0</v>
      </c>
      <c r="E15" s="4">
        <v>0</v>
      </c>
      <c r="F15" s="4">
        <v>0</v>
      </c>
    </row>
    <row r="16" spans="1:6" x14ac:dyDescent="0.3">
      <c r="A16" s="4" t="s">
        <v>5</v>
      </c>
      <c r="B16" s="4">
        <v>9.9</v>
      </c>
      <c r="C16" s="4">
        <v>10</v>
      </c>
      <c r="D16" s="4">
        <v>10</v>
      </c>
      <c r="E16" s="4">
        <v>10</v>
      </c>
      <c r="F16" s="4">
        <v>10</v>
      </c>
    </row>
    <row r="17" spans="1:6" x14ac:dyDescent="0.3">
      <c r="A17" s="4" t="s">
        <v>6</v>
      </c>
      <c r="B17" s="4">
        <v>20</v>
      </c>
      <c r="C17" s="4">
        <v>20</v>
      </c>
      <c r="D17" s="4">
        <v>20</v>
      </c>
      <c r="E17" s="4">
        <v>20</v>
      </c>
      <c r="F17" s="4">
        <v>20</v>
      </c>
    </row>
    <row r="18" spans="1:6" x14ac:dyDescent="0.3">
      <c r="A18" s="4" t="s">
        <v>7</v>
      </c>
      <c r="B18" s="4" t="s">
        <v>34</v>
      </c>
      <c r="C18" s="4" t="s">
        <v>34</v>
      </c>
      <c r="D18" s="4" t="s">
        <v>34</v>
      </c>
      <c r="E18" s="4" t="s">
        <v>34</v>
      </c>
      <c r="F18" s="4" t="s">
        <v>34</v>
      </c>
    </row>
    <row r="19" spans="1:6" x14ac:dyDescent="0.3">
      <c r="A19" s="9" t="s">
        <v>22</v>
      </c>
      <c r="B19" s="10">
        <v>0.5</v>
      </c>
      <c r="C19" s="10">
        <v>11.2</v>
      </c>
      <c r="D19" s="10">
        <v>5.0999999999999996</v>
      </c>
      <c r="E19" s="10">
        <v>0.5</v>
      </c>
      <c r="F19" s="10">
        <v>1.2</v>
      </c>
    </row>
    <row r="21" spans="1:6" x14ac:dyDescent="0.3">
      <c r="A21" s="8" t="s">
        <v>2</v>
      </c>
      <c r="B21" s="4" t="s">
        <v>12</v>
      </c>
      <c r="C21" s="4" t="s">
        <v>12</v>
      </c>
      <c r="D21" s="4" t="s">
        <v>12</v>
      </c>
      <c r="E21" s="4" t="s">
        <v>12</v>
      </c>
      <c r="F21" s="4" t="s">
        <v>12</v>
      </c>
    </row>
    <row r="22" spans="1:6" x14ac:dyDescent="0.3">
      <c r="A22" s="11" t="s">
        <v>13</v>
      </c>
      <c r="B22" s="4">
        <v>20</v>
      </c>
      <c r="C22" s="4">
        <v>20</v>
      </c>
      <c r="D22" s="4">
        <v>20</v>
      </c>
      <c r="E22" s="4">
        <v>20</v>
      </c>
      <c r="F22" s="4">
        <v>20</v>
      </c>
    </row>
    <row r="23" spans="1:6" x14ac:dyDescent="0.3">
      <c r="A23" s="3"/>
    </row>
    <row r="24" spans="1:6" x14ac:dyDescent="0.3">
      <c r="A24" s="8" t="s">
        <v>8</v>
      </c>
      <c r="B24" s="4"/>
      <c r="C24" s="4"/>
      <c r="D24" s="4"/>
      <c r="E24" s="4"/>
      <c r="F24" s="4"/>
    </row>
    <row r="25" spans="1:6" x14ac:dyDescent="0.3">
      <c r="A25" s="11" t="s">
        <v>14</v>
      </c>
      <c r="B25" s="4">
        <v>0</v>
      </c>
      <c r="C25" s="4">
        <v>0</v>
      </c>
      <c r="D25" s="4">
        <v>0</v>
      </c>
      <c r="E25" s="4">
        <v>0</v>
      </c>
      <c r="F25" s="4">
        <v>0</v>
      </c>
    </row>
    <row r="26" spans="1:6" x14ac:dyDescent="0.3">
      <c r="A26" s="11" t="s">
        <v>15</v>
      </c>
      <c r="B26" s="4">
        <v>0</v>
      </c>
      <c r="C26" s="4">
        <v>0</v>
      </c>
      <c r="D26" s="4">
        <v>0</v>
      </c>
      <c r="E26" s="4">
        <v>0</v>
      </c>
      <c r="F26" s="4">
        <v>0</v>
      </c>
    </row>
    <row r="27" spans="1:6" x14ac:dyDescent="0.3">
      <c r="A27" s="11" t="s">
        <v>16</v>
      </c>
      <c r="B27" s="4">
        <v>16000</v>
      </c>
      <c r="C27" s="4">
        <v>16000</v>
      </c>
      <c r="D27" s="4">
        <v>16000</v>
      </c>
      <c r="E27" s="4">
        <v>16000</v>
      </c>
      <c r="F27" s="4">
        <v>16000</v>
      </c>
    </row>
    <row r="28" spans="1:6" x14ac:dyDescent="0.3">
      <c r="A28" s="11" t="s">
        <v>17</v>
      </c>
      <c r="B28" s="4">
        <v>0</v>
      </c>
      <c r="C28" s="4">
        <v>0</v>
      </c>
      <c r="D28" s="4">
        <v>0</v>
      </c>
      <c r="E28" s="4">
        <v>0</v>
      </c>
      <c r="F28" s="4">
        <v>0</v>
      </c>
    </row>
    <row r="30" spans="1:6" x14ac:dyDescent="0.3">
      <c r="A30" s="8" t="s">
        <v>9</v>
      </c>
      <c r="B30" s="4"/>
      <c r="C30" s="4"/>
      <c r="D30" s="4"/>
      <c r="E30" s="4"/>
      <c r="F30" s="4"/>
    </row>
    <row r="31" spans="1:6" x14ac:dyDescent="0.3">
      <c r="A31" s="11" t="s">
        <v>18</v>
      </c>
      <c r="B31" s="4">
        <v>25</v>
      </c>
      <c r="C31" s="4">
        <v>25</v>
      </c>
      <c r="D31" s="4">
        <v>25</v>
      </c>
      <c r="E31" s="4">
        <v>25</v>
      </c>
      <c r="F31" s="4">
        <v>25</v>
      </c>
    </row>
    <row r="32" spans="1:6" x14ac:dyDescent="0.3">
      <c r="A32" s="11" t="s">
        <v>19</v>
      </c>
      <c r="B32" s="4">
        <v>24</v>
      </c>
      <c r="C32" s="4">
        <v>24</v>
      </c>
      <c r="D32" s="4">
        <v>24</v>
      </c>
      <c r="E32" s="4">
        <v>24</v>
      </c>
      <c r="F32" s="4">
        <v>24</v>
      </c>
    </row>
    <row r="33" spans="1:6" x14ac:dyDescent="0.3">
      <c r="A33" s="11" t="s">
        <v>20</v>
      </c>
      <c r="B33" s="4">
        <v>51</v>
      </c>
      <c r="C33" s="4">
        <v>51</v>
      </c>
      <c r="D33" s="4">
        <v>51</v>
      </c>
      <c r="E33" s="4">
        <v>51</v>
      </c>
      <c r="F33" s="4">
        <v>51</v>
      </c>
    </row>
    <row r="35" spans="1:6" x14ac:dyDescent="0.3">
      <c r="A35" s="12" t="s">
        <v>30</v>
      </c>
      <c r="B35" s="13">
        <v>3.9</v>
      </c>
      <c r="C35" s="13">
        <v>30</v>
      </c>
      <c r="D35" s="13">
        <v>5.6</v>
      </c>
      <c r="E35" s="13">
        <v>3.3</v>
      </c>
      <c r="F35" s="13">
        <v>6</v>
      </c>
    </row>
    <row r="36" spans="1:6" x14ac:dyDescent="0.3">
      <c r="A36" s="11" t="s">
        <v>10</v>
      </c>
      <c r="B36" s="4">
        <v>3.7</v>
      </c>
      <c r="C36" s="4">
        <v>29</v>
      </c>
      <c r="D36" s="4">
        <v>4.0999999999999996</v>
      </c>
      <c r="E36" s="4">
        <v>1.8</v>
      </c>
      <c r="F36" s="4">
        <v>4.5</v>
      </c>
    </row>
    <row r="37" spans="1:6" x14ac:dyDescent="0.3">
      <c r="A37" s="11" t="s">
        <v>11</v>
      </c>
      <c r="B37" s="4">
        <v>0.13700000000000001</v>
      </c>
      <c r="C37" s="5">
        <v>0.84799999999999998</v>
      </c>
      <c r="D37" s="5">
        <v>0.71799999999999997</v>
      </c>
      <c r="E37" s="5">
        <v>0.70899999999999996</v>
      </c>
      <c r="F37" s="4">
        <v>0.70899999999999996</v>
      </c>
    </row>
    <row r="38" spans="1:6" x14ac:dyDescent="0.3">
      <c r="A38" s="11" t="s">
        <v>8</v>
      </c>
      <c r="B38" s="5">
        <v>1.0999999999999999E-2</v>
      </c>
      <c r="C38" s="5">
        <v>1.7999999999999999E-2</v>
      </c>
      <c r="D38" s="5">
        <v>3.3000000000000002E-2</v>
      </c>
      <c r="E38" s="5">
        <v>3.2000000000000001E-2</v>
      </c>
      <c r="F38" s="5">
        <v>3.2000000000000001E-2</v>
      </c>
    </row>
    <row r="39" spans="1:6" x14ac:dyDescent="0.3">
      <c r="A39" s="11" t="s">
        <v>9</v>
      </c>
      <c r="B39" s="4">
        <v>9.0999999999999998E-2</v>
      </c>
      <c r="C39" s="4">
        <v>0.312</v>
      </c>
      <c r="D39" s="4">
        <v>0.755</v>
      </c>
      <c r="E39" s="4">
        <v>0.746</v>
      </c>
      <c r="F39" s="4">
        <v>0.746</v>
      </c>
    </row>
    <row r="41" spans="1:6" x14ac:dyDescent="0.3">
      <c r="A41" s="14" t="s">
        <v>21</v>
      </c>
      <c r="B41" s="15">
        <v>48</v>
      </c>
      <c r="C41" s="15">
        <v>330</v>
      </c>
      <c r="D41" s="15">
        <v>59</v>
      </c>
      <c r="E41" s="15">
        <v>38</v>
      </c>
      <c r="F41" s="15">
        <v>70</v>
      </c>
    </row>
    <row r="42" spans="1:6" x14ac:dyDescent="0.3">
      <c r="A42" s="11" t="s">
        <v>10</v>
      </c>
      <c r="B42" s="4">
        <v>45</v>
      </c>
      <c r="C42" s="4">
        <v>320</v>
      </c>
      <c r="D42" s="4">
        <v>44</v>
      </c>
      <c r="E42" s="4">
        <v>23</v>
      </c>
      <c r="F42" s="4">
        <v>55</v>
      </c>
    </row>
    <row r="43" spans="1:6" x14ac:dyDescent="0.3">
      <c r="A43" s="11" t="s">
        <v>11</v>
      </c>
      <c r="B43" s="4">
        <v>2.5</v>
      </c>
      <c r="C43" s="4">
        <v>11</v>
      </c>
      <c r="D43" s="4">
        <v>7.9</v>
      </c>
      <c r="E43" s="4">
        <v>7.8</v>
      </c>
      <c r="F43" s="4">
        <v>7.8</v>
      </c>
    </row>
    <row r="44" spans="1:6" x14ac:dyDescent="0.3">
      <c r="A44" s="11" t="s">
        <v>8</v>
      </c>
      <c r="B44" s="4">
        <v>0.13900000000000001</v>
      </c>
      <c r="C44" s="4">
        <v>0.22600000000000001</v>
      </c>
      <c r="D44" s="4">
        <v>0.40899999999999997</v>
      </c>
      <c r="E44" s="4">
        <v>0.40400000000000003</v>
      </c>
      <c r="F44" s="4">
        <v>0.40400000000000003</v>
      </c>
    </row>
    <row r="45" spans="1:6" x14ac:dyDescent="0.3">
      <c r="A45" s="11" t="s">
        <v>9</v>
      </c>
      <c r="B45" s="4">
        <v>9.2999999999999999E-2</v>
      </c>
      <c r="C45" s="4">
        <v>0.23200000000000001</v>
      </c>
      <c r="D45" s="4">
        <v>7.1</v>
      </c>
      <c r="E45" s="4">
        <v>7</v>
      </c>
      <c r="F45" s="4">
        <v>7</v>
      </c>
    </row>
    <row r="47" spans="1:6" x14ac:dyDescent="0.3">
      <c r="A47" s="16" t="s">
        <v>28</v>
      </c>
      <c r="B47" s="16">
        <v>1.3</v>
      </c>
      <c r="C47" s="16">
        <v>6.4</v>
      </c>
      <c r="D47" s="16">
        <v>1.5</v>
      </c>
      <c r="E47" s="16">
        <v>1</v>
      </c>
      <c r="F47" s="16">
        <v>1.9</v>
      </c>
    </row>
    <row r="48" spans="1:6" x14ac:dyDescent="0.3">
      <c r="A48" s="11" t="s">
        <v>10</v>
      </c>
      <c r="B48" s="4">
        <v>1.2</v>
      </c>
      <c r="C48" s="4">
        <v>5.8</v>
      </c>
      <c r="D48" s="4">
        <v>0.76800000000000002</v>
      </c>
      <c r="E48" s="4">
        <v>0.28299999999999997</v>
      </c>
      <c r="F48" s="4">
        <v>1.2</v>
      </c>
    </row>
    <row r="49" spans="1:7" x14ac:dyDescent="0.3">
      <c r="A49" s="11" t="s">
        <v>11</v>
      </c>
      <c r="B49" s="5">
        <v>3.5999999999999997E-2</v>
      </c>
      <c r="C49" s="5">
        <v>0.53700000000000003</v>
      </c>
      <c r="D49" s="5">
        <v>0.46100000000000002</v>
      </c>
      <c r="E49" s="5">
        <v>0.45500000000000002</v>
      </c>
      <c r="F49" s="4">
        <v>0.45500000000000002</v>
      </c>
    </row>
    <row r="50" spans="1:7" x14ac:dyDescent="0.3">
      <c r="A50" s="11" t="s">
        <v>8</v>
      </c>
      <c r="B50" s="5">
        <v>2.1000000000000001E-2</v>
      </c>
      <c r="C50" s="5">
        <v>3.4000000000000002E-2</v>
      </c>
      <c r="D50" s="5">
        <v>6.0999999999999999E-2</v>
      </c>
      <c r="E50" s="5">
        <v>0.06</v>
      </c>
      <c r="F50" s="5">
        <v>0.06</v>
      </c>
    </row>
    <row r="51" spans="1:7" x14ac:dyDescent="0.3">
      <c r="A51" s="11" t="s">
        <v>9</v>
      </c>
      <c r="B51" s="5">
        <v>5.7999999999999996E-3</v>
      </c>
      <c r="C51" s="5">
        <v>1.2E-2</v>
      </c>
      <c r="D51" s="5">
        <v>0.20699999999999999</v>
      </c>
      <c r="E51" s="5">
        <v>0.20399999999999999</v>
      </c>
      <c r="F51" s="4">
        <v>0.20399999999999999</v>
      </c>
    </row>
    <row r="53" spans="1:7" x14ac:dyDescent="0.3">
      <c r="A53" s="17" t="s">
        <v>29</v>
      </c>
      <c r="B53" s="18">
        <v>3.6999999999999999E-4</v>
      </c>
      <c r="C53" s="18">
        <v>7.0000000000000001E-3</v>
      </c>
      <c r="D53" s="18">
        <v>3.7999999999999999E-2</v>
      </c>
      <c r="E53" s="18">
        <v>4.1999999999999997E-3</v>
      </c>
      <c r="F53" s="18">
        <v>2.3E-2</v>
      </c>
    </row>
    <row r="54" spans="1:7" x14ac:dyDescent="0.3">
      <c r="A54" s="11" t="s">
        <v>10</v>
      </c>
      <c r="B54" s="1">
        <v>3.4000000000000002E-4</v>
      </c>
      <c r="C54" s="5">
        <v>6.7000000000000002E-3</v>
      </c>
      <c r="D54" s="5">
        <v>3.7999999999999999E-2</v>
      </c>
      <c r="E54" s="5">
        <v>3.8999999999999998E-3</v>
      </c>
      <c r="F54" s="5">
        <v>2.3E-2</v>
      </c>
    </row>
    <row r="55" spans="1:7" x14ac:dyDescent="0.3">
      <c r="A55" s="11" t="s">
        <v>11</v>
      </c>
      <c r="B55" s="5">
        <v>1.8E-5</v>
      </c>
      <c r="C55" s="5">
        <v>2.1000000000000001E-4</v>
      </c>
      <c r="D55" s="5">
        <v>1.8000000000000001E-4</v>
      </c>
      <c r="E55" s="5">
        <v>1.8000000000000001E-4</v>
      </c>
      <c r="F55" s="5">
        <v>1.8000000000000001E-4</v>
      </c>
    </row>
    <row r="56" spans="1:7" x14ac:dyDescent="0.3">
      <c r="A56" s="11" t="s">
        <v>8</v>
      </c>
      <c r="B56" s="5">
        <v>1.2E-5</v>
      </c>
      <c r="C56" s="5">
        <v>1.9000000000000001E-5</v>
      </c>
      <c r="D56" s="5">
        <v>3.4999999999999997E-5</v>
      </c>
      <c r="E56" s="5">
        <v>3.4E-5</v>
      </c>
      <c r="F56" s="5">
        <v>3.4E-5</v>
      </c>
    </row>
    <row r="57" spans="1:7" x14ac:dyDescent="0.3">
      <c r="A57" s="11" t="s">
        <v>9</v>
      </c>
      <c r="B57" s="5">
        <v>5.9000000000000003E-6</v>
      </c>
      <c r="C57" s="5">
        <v>7.8999999999999996E-5</v>
      </c>
      <c r="D57" s="5">
        <v>1.6000000000000001E-4</v>
      </c>
      <c r="E57" s="5">
        <v>1.6000000000000001E-4</v>
      </c>
      <c r="F57" s="5">
        <v>1.6000000000000001E-4</v>
      </c>
    </row>
    <row r="59" spans="1:7" x14ac:dyDescent="0.3">
      <c r="A59" s="8"/>
      <c r="B59" s="24"/>
      <c r="C59" s="24"/>
      <c r="D59" s="24"/>
      <c r="E59" s="24"/>
      <c r="F59" s="24"/>
      <c r="G59" s="19"/>
    </row>
    <row r="60" spans="1:7" ht="28.8" x14ac:dyDescent="0.3">
      <c r="A60" s="8"/>
      <c r="B60" s="11" t="s">
        <v>42</v>
      </c>
      <c r="C60" s="24"/>
      <c r="D60" s="24"/>
      <c r="E60" s="24"/>
      <c r="F60" s="24"/>
      <c r="G60" s="19"/>
    </row>
    <row r="61" spans="1:7" ht="57.6" x14ac:dyDescent="0.3">
      <c r="A61" s="8" t="s">
        <v>10</v>
      </c>
      <c r="B61" s="24" t="s">
        <v>32</v>
      </c>
      <c r="C61" s="24" t="s">
        <v>35</v>
      </c>
      <c r="D61" s="24" t="s">
        <v>41</v>
      </c>
      <c r="E61" s="24" t="s">
        <v>36</v>
      </c>
      <c r="F61" s="24" t="s">
        <v>37</v>
      </c>
      <c r="G61" s="19" t="s">
        <v>38</v>
      </c>
    </row>
    <row r="62" spans="1:7" ht="28.8" x14ac:dyDescent="0.3">
      <c r="A62" s="11" t="s">
        <v>43</v>
      </c>
      <c r="B62" s="26">
        <f>G62*B6*100/B6</f>
        <v>100</v>
      </c>
      <c r="C62" s="26">
        <f>G62*C6*100/B6</f>
        <v>66.877303844128477</v>
      </c>
      <c r="D62" s="26">
        <f>G62*D6*100/B6</f>
        <v>41.290152711953652</v>
      </c>
      <c r="E62" s="26">
        <f>G62*E6*100/B6</f>
        <v>39.231174302264343</v>
      </c>
      <c r="F62" s="26">
        <f>G62*F6*100/B6</f>
        <v>39.231174302264343</v>
      </c>
      <c r="G62" s="19">
        <v>1</v>
      </c>
    </row>
    <row r="63" spans="1:7" ht="28.8" x14ac:dyDescent="0.3">
      <c r="A63" s="11" t="s">
        <v>44</v>
      </c>
      <c r="B63" s="26">
        <f>G63*B9*100/D9</f>
        <v>67.848107308224726</v>
      </c>
      <c r="C63" s="26">
        <f>G63*C9*100/D9</f>
        <v>110.63296577402262</v>
      </c>
      <c r="D63" s="26">
        <f>G63*D9*100/D9</f>
        <v>200</v>
      </c>
      <c r="E63" s="26">
        <f>G63*E9*100/D9</f>
        <v>197.47004630292614</v>
      </c>
      <c r="F63" s="26">
        <f>G63*F9*100/D9</f>
        <v>197.47004630292614</v>
      </c>
      <c r="G63" s="19">
        <v>2</v>
      </c>
    </row>
    <row r="64" spans="1:7" ht="28.8" x14ac:dyDescent="0.3">
      <c r="A64" s="11" t="s">
        <v>45</v>
      </c>
      <c r="B64" s="26">
        <f>G64*B19*100/C19</f>
        <v>4.4642857142857144</v>
      </c>
      <c r="C64" s="26">
        <f>G64*C19*100/C19</f>
        <v>100</v>
      </c>
      <c r="D64" s="26">
        <f>G64*D19*100/C19</f>
        <v>45.535714285714285</v>
      </c>
      <c r="E64" s="26">
        <f>G64*E19*100/C19</f>
        <v>4.4642857142857144</v>
      </c>
      <c r="F64" s="26">
        <f>G64*F19*100/C19</f>
        <v>10.714285714285715</v>
      </c>
      <c r="G64" s="19">
        <v>1</v>
      </c>
    </row>
    <row r="65" spans="1:7" ht="28.8" x14ac:dyDescent="0.3">
      <c r="A65" s="11" t="s">
        <v>46</v>
      </c>
      <c r="B65" s="26">
        <f>G65*B35*100/C35</f>
        <v>13</v>
      </c>
      <c r="C65" s="26">
        <f>G65*C35*100/C35</f>
        <v>100</v>
      </c>
      <c r="D65" s="26">
        <f>G65*D35*100/C35</f>
        <v>18.666666666666668</v>
      </c>
      <c r="E65" s="26">
        <f>G65*E35*100/C35</f>
        <v>11</v>
      </c>
      <c r="F65" s="26">
        <f>G65*F35*100/C35</f>
        <v>20</v>
      </c>
      <c r="G65" s="19">
        <v>1</v>
      </c>
    </row>
    <row r="66" spans="1:7" ht="28.8" x14ac:dyDescent="0.3">
      <c r="A66" s="11" t="s">
        <v>47</v>
      </c>
      <c r="B66" s="26">
        <f>G66*B41*100/C41</f>
        <v>14.545454545454545</v>
      </c>
      <c r="C66" s="26">
        <f>G66*C41*100/C41</f>
        <v>100</v>
      </c>
      <c r="D66" s="26">
        <f>G66*D41*100/C41</f>
        <v>17.878787878787879</v>
      </c>
      <c r="E66" s="26">
        <f>G66*E41*100/C41</f>
        <v>11.515151515151516</v>
      </c>
      <c r="F66" s="26">
        <f>G66*F41*100/C41</f>
        <v>21.212121212121211</v>
      </c>
      <c r="G66" s="19">
        <v>1</v>
      </c>
    </row>
    <row r="67" spans="1:7" ht="28.8" x14ac:dyDescent="0.3">
      <c r="A67" s="11" t="s">
        <v>48</v>
      </c>
      <c r="B67" s="26">
        <f>G67*B47*100/C47</f>
        <v>20.3125</v>
      </c>
      <c r="C67" s="26">
        <f>G67*C47*100/C47</f>
        <v>100</v>
      </c>
      <c r="D67" s="26">
        <f>G67*D47*100/C47</f>
        <v>23.4375</v>
      </c>
      <c r="E67" s="26">
        <f>G67*E47*100/C47</f>
        <v>15.625</v>
      </c>
      <c r="F67" s="26">
        <f>G67*F47*100/C47</f>
        <v>29.6875</v>
      </c>
      <c r="G67" s="19">
        <v>1</v>
      </c>
    </row>
    <row r="68" spans="1:7" ht="28.8" x14ac:dyDescent="0.3">
      <c r="A68" s="11" t="s">
        <v>49</v>
      </c>
      <c r="B68" s="26">
        <f>G68*B53*100/D53</f>
        <v>0.97368421052631582</v>
      </c>
      <c r="C68" s="26">
        <f>G68*C53*100/D53</f>
        <v>18.421052631578949</v>
      </c>
      <c r="D68" s="26">
        <f>G68*D53*100/D53</f>
        <v>100</v>
      </c>
      <c r="E68" s="26">
        <f>G68*E53*100/D53</f>
        <v>11.052631578947368</v>
      </c>
      <c r="F68" s="26">
        <f>G68*F53*100/D53</f>
        <v>60.526315789473678</v>
      </c>
      <c r="G68" s="19">
        <v>1</v>
      </c>
    </row>
  </sheetData>
  <pageMargins left="0.7" right="0.7" top="0.75" bottom="0.75" header="0.3" footer="0.3"/>
  <pageSetup paperSize="9" scale="36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85C27F-4FE5-4C31-8D5B-5EBBD57FD5E5}">
  <dimension ref="A1:D68"/>
  <sheetViews>
    <sheetView zoomScale="96" zoomScaleNormal="96" workbookViewId="0">
      <selection activeCell="O62" sqref="O62"/>
    </sheetView>
  </sheetViews>
  <sheetFormatPr baseColWidth="10" defaultRowHeight="14.4" x14ac:dyDescent="0.3"/>
  <cols>
    <col min="1" max="1" width="37.21875" style="1" customWidth="1"/>
    <col min="2" max="3" width="18.77734375" style="1" customWidth="1"/>
    <col min="4" max="4" width="11.5546875" style="2" customWidth="1"/>
  </cols>
  <sheetData>
    <row r="1" spans="1:3" ht="72" x14ac:dyDescent="0.3">
      <c r="A1" s="8" t="s">
        <v>10</v>
      </c>
      <c r="B1" s="24" t="s">
        <v>50</v>
      </c>
      <c r="C1" s="24" t="s">
        <v>51</v>
      </c>
    </row>
    <row r="3" spans="1:3" x14ac:dyDescent="0.3">
      <c r="A3" s="8" t="s">
        <v>39</v>
      </c>
      <c r="B3" s="5">
        <v>315</v>
      </c>
      <c r="C3" s="5">
        <v>315</v>
      </c>
    </row>
    <row r="4" spans="1:3" x14ac:dyDescent="0.3">
      <c r="A4" s="8" t="s">
        <v>40</v>
      </c>
      <c r="B4" s="5">
        <v>67</v>
      </c>
      <c r="C4" s="5">
        <v>102</v>
      </c>
    </row>
    <row r="5" spans="1:3" x14ac:dyDescent="0.3">
      <c r="A5" s="22" t="s">
        <v>31</v>
      </c>
      <c r="B5" s="23">
        <f>B3/B4</f>
        <v>4.7014925373134329</v>
      </c>
      <c r="C5" s="23">
        <f>C3/C4</f>
        <v>3.0882352941176472</v>
      </c>
    </row>
    <row r="6" spans="1:3" x14ac:dyDescent="0.3">
      <c r="A6" s="20" t="s">
        <v>26</v>
      </c>
      <c r="B6" s="6">
        <v>0.18990000000000001</v>
      </c>
      <c r="C6" s="6">
        <v>6.7599999999999993E-2</v>
      </c>
    </row>
    <row r="8" spans="1:3" x14ac:dyDescent="0.3">
      <c r="A8" s="8" t="s">
        <v>23</v>
      </c>
      <c r="B8" s="4">
        <v>0</v>
      </c>
      <c r="C8" s="4">
        <v>0</v>
      </c>
    </row>
    <row r="9" spans="1:3" x14ac:dyDescent="0.3">
      <c r="A9" s="21" t="s">
        <v>27</v>
      </c>
      <c r="B9" s="7">
        <v>284.27</v>
      </c>
      <c r="C9" s="7">
        <v>99.93</v>
      </c>
    </row>
    <row r="10" spans="1:3" x14ac:dyDescent="0.3">
      <c r="A10" s="8" t="s">
        <v>0</v>
      </c>
      <c r="B10" s="4" t="s">
        <v>24</v>
      </c>
      <c r="C10" s="4" t="s">
        <v>24</v>
      </c>
    </row>
    <row r="11" spans="1:3" x14ac:dyDescent="0.3">
      <c r="A11" s="8" t="s">
        <v>25</v>
      </c>
      <c r="B11" s="4">
        <v>29567.77</v>
      </c>
      <c r="C11" s="4">
        <v>17307.310000000001</v>
      </c>
    </row>
    <row r="13" spans="1:3" x14ac:dyDescent="0.3">
      <c r="A13" s="8" t="s">
        <v>1</v>
      </c>
      <c r="B13" s="4" t="s">
        <v>33</v>
      </c>
      <c r="C13" s="4" t="s">
        <v>12</v>
      </c>
    </row>
    <row r="14" spans="1:3" x14ac:dyDescent="0.3">
      <c r="A14" s="4" t="s">
        <v>3</v>
      </c>
      <c r="B14" s="4">
        <v>0.41699999999999998</v>
      </c>
      <c r="C14" s="4">
        <v>0.41699999999999998</v>
      </c>
    </row>
    <row r="15" spans="1:3" x14ac:dyDescent="0.3">
      <c r="A15" s="4" t="s">
        <v>4</v>
      </c>
      <c r="B15" s="4">
        <v>0</v>
      </c>
      <c r="C15" s="4">
        <v>0</v>
      </c>
    </row>
    <row r="16" spans="1:3" x14ac:dyDescent="0.3">
      <c r="A16" s="4" t="s">
        <v>5</v>
      </c>
      <c r="B16" s="4">
        <v>9.9</v>
      </c>
      <c r="C16" s="4">
        <v>9.9</v>
      </c>
    </row>
    <row r="17" spans="1:3" x14ac:dyDescent="0.3">
      <c r="A17" s="4" t="s">
        <v>6</v>
      </c>
      <c r="B17" s="4">
        <v>20</v>
      </c>
      <c r="C17" s="4">
        <v>20</v>
      </c>
    </row>
    <row r="18" spans="1:3" x14ac:dyDescent="0.3">
      <c r="A18" s="4" t="s">
        <v>7</v>
      </c>
      <c r="B18" s="4" t="s">
        <v>34</v>
      </c>
      <c r="C18" s="4" t="s">
        <v>52</v>
      </c>
    </row>
    <row r="19" spans="1:3" x14ac:dyDescent="0.3">
      <c r="A19" s="9" t="s">
        <v>22</v>
      </c>
      <c r="B19" s="10">
        <v>0.5</v>
      </c>
      <c r="C19" s="10">
        <v>0.5</v>
      </c>
    </row>
    <row r="21" spans="1:3" x14ac:dyDescent="0.3">
      <c r="A21" s="8" t="s">
        <v>2</v>
      </c>
      <c r="B21" s="4" t="s">
        <v>12</v>
      </c>
      <c r="C21" s="4" t="s">
        <v>12</v>
      </c>
    </row>
    <row r="22" spans="1:3" x14ac:dyDescent="0.3">
      <c r="A22" s="11" t="s">
        <v>13</v>
      </c>
      <c r="B22" s="4">
        <v>20</v>
      </c>
      <c r="C22" s="4">
        <v>20</v>
      </c>
    </row>
    <row r="23" spans="1:3" x14ac:dyDescent="0.3">
      <c r="A23" s="3"/>
    </row>
    <row r="24" spans="1:3" x14ac:dyDescent="0.3">
      <c r="A24" s="8" t="s">
        <v>8</v>
      </c>
      <c r="B24" s="4"/>
      <c r="C24" s="4"/>
    </row>
    <row r="25" spans="1:3" x14ac:dyDescent="0.3">
      <c r="A25" s="11" t="s">
        <v>14</v>
      </c>
      <c r="B25" s="4">
        <v>0</v>
      </c>
      <c r="C25" s="4">
        <v>1900</v>
      </c>
    </row>
    <row r="26" spans="1:3" x14ac:dyDescent="0.3">
      <c r="A26" s="11" t="s">
        <v>15</v>
      </c>
      <c r="B26" s="4">
        <v>0</v>
      </c>
      <c r="C26" s="4">
        <v>0</v>
      </c>
    </row>
    <row r="27" spans="1:3" x14ac:dyDescent="0.3">
      <c r="A27" s="11" t="s">
        <v>16</v>
      </c>
      <c r="B27" s="4">
        <v>16000</v>
      </c>
      <c r="C27" s="4">
        <v>0</v>
      </c>
    </row>
    <row r="28" spans="1:3" x14ac:dyDescent="0.3">
      <c r="A28" s="11" t="s">
        <v>17</v>
      </c>
      <c r="B28" s="4">
        <v>0</v>
      </c>
      <c r="C28" s="4">
        <v>0</v>
      </c>
    </row>
    <row r="30" spans="1:3" x14ac:dyDescent="0.3">
      <c r="A30" s="8" t="s">
        <v>9</v>
      </c>
      <c r="B30" s="4"/>
      <c r="C30" s="4"/>
    </row>
    <row r="31" spans="1:3" x14ac:dyDescent="0.3">
      <c r="A31" s="11" t="s">
        <v>18</v>
      </c>
      <c r="B31" s="4">
        <v>25</v>
      </c>
      <c r="C31" s="4">
        <v>25</v>
      </c>
    </row>
    <row r="32" spans="1:3" x14ac:dyDescent="0.3">
      <c r="A32" s="11" t="s">
        <v>19</v>
      </c>
      <c r="B32" s="4">
        <v>24</v>
      </c>
      <c r="C32" s="4">
        <v>24</v>
      </c>
    </row>
    <row r="33" spans="1:3" x14ac:dyDescent="0.3">
      <c r="A33" s="11" t="s">
        <v>20</v>
      </c>
      <c r="B33" s="4">
        <v>51</v>
      </c>
      <c r="C33" s="4">
        <v>51</v>
      </c>
    </row>
    <row r="35" spans="1:3" x14ac:dyDescent="0.3">
      <c r="A35" s="12" t="s">
        <v>30</v>
      </c>
      <c r="B35" s="13">
        <v>3.9</v>
      </c>
      <c r="C35" s="13">
        <v>1.4</v>
      </c>
    </row>
    <row r="36" spans="1:3" x14ac:dyDescent="0.3">
      <c r="A36" s="11" t="s">
        <v>10</v>
      </c>
      <c r="B36" s="4">
        <v>3.7</v>
      </c>
      <c r="C36" s="4">
        <v>1.3</v>
      </c>
    </row>
    <row r="37" spans="1:3" x14ac:dyDescent="0.3">
      <c r="A37" s="11" t="s">
        <v>11</v>
      </c>
      <c r="B37" s="4">
        <v>0.13700000000000001</v>
      </c>
      <c r="C37" s="5">
        <v>3.4000000000000002E-2</v>
      </c>
    </row>
    <row r="38" spans="1:3" x14ac:dyDescent="0.3">
      <c r="A38" s="11" t="s">
        <v>8</v>
      </c>
      <c r="B38" s="5">
        <v>1.0999999999999999E-2</v>
      </c>
      <c r="C38" s="5">
        <v>9.1000000000000004E-3</v>
      </c>
    </row>
    <row r="39" spans="1:3" x14ac:dyDescent="0.3">
      <c r="A39" s="11" t="s">
        <v>9</v>
      </c>
      <c r="B39" s="4">
        <v>9.0999999999999998E-2</v>
      </c>
      <c r="C39" s="4">
        <v>3.2000000000000001E-2</v>
      </c>
    </row>
    <row r="41" spans="1:3" x14ac:dyDescent="0.3">
      <c r="A41" s="14" t="s">
        <v>21</v>
      </c>
      <c r="B41" s="15">
        <v>48</v>
      </c>
      <c r="C41" s="15">
        <v>17</v>
      </c>
    </row>
    <row r="42" spans="1:3" x14ac:dyDescent="0.3">
      <c r="A42" s="11" t="s">
        <v>10</v>
      </c>
      <c r="B42" s="4">
        <v>45</v>
      </c>
      <c r="C42" s="4">
        <v>16</v>
      </c>
    </row>
    <row r="43" spans="1:3" x14ac:dyDescent="0.3">
      <c r="A43" s="11" t="s">
        <v>11</v>
      </c>
      <c r="B43" s="4">
        <v>2.5</v>
      </c>
      <c r="C43" s="4">
        <v>0.48599999999999999</v>
      </c>
    </row>
    <row r="44" spans="1:3" x14ac:dyDescent="0.3">
      <c r="A44" s="11" t="s">
        <v>8</v>
      </c>
      <c r="B44" s="4">
        <v>0.13900000000000001</v>
      </c>
      <c r="C44" s="4">
        <v>0.13500000000000001</v>
      </c>
    </row>
    <row r="45" spans="1:3" x14ac:dyDescent="0.3">
      <c r="A45" s="11" t="s">
        <v>9</v>
      </c>
      <c r="B45" s="4">
        <v>9.2999999999999999E-2</v>
      </c>
      <c r="C45" s="4">
        <v>3.3000000000000002E-2</v>
      </c>
    </row>
    <row r="47" spans="1:3" x14ac:dyDescent="0.3">
      <c r="A47" s="16" t="s">
        <v>28</v>
      </c>
      <c r="B47" s="16">
        <v>1.3</v>
      </c>
      <c r="C47" s="16">
        <v>9.2999999999999992E-3</v>
      </c>
    </row>
    <row r="48" spans="1:3" x14ac:dyDescent="0.3">
      <c r="A48" s="11" t="s">
        <v>10</v>
      </c>
      <c r="B48" s="4">
        <v>1.2</v>
      </c>
      <c r="C48" s="5">
        <v>8.9999999999999993E-3</v>
      </c>
    </row>
    <row r="49" spans="1:4" x14ac:dyDescent="0.3">
      <c r="A49" s="11" t="s">
        <v>11</v>
      </c>
      <c r="B49" s="5">
        <v>3.5999999999999997E-2</v>
      </c>
      <c r="C49" s="5">
        <v>2.3000000000000001E-4</v>
      </c>
    </row>
    <row r="50" spans="1:4" x14ac:dyDescent="0.3">
      <c r="A50" s="11" t="s">
        <v>8</v>
      </c>
      <c r="B50" s="5">
        <v>2.1000000000000001E-2</v>
      </c>
      <c r="C50" s="5">
        <v>4.1999999999999998E-5</v>
      </c>
    </row>
    <row r="51" spans="1:4" x14ac:dyDescent="0.3">
      <c r="A51" s="11" t="s">
        <v>9</v>
      </c>
      <c r="B51" s="5">
        <v>5.7999999999999996E-3</v>
      </c>
      <c r="C51" s="5">
        <v>2.9E-5</v>
      </c>
    </row>
    <row r="53" spans="1:4" x14ac:dyDescent="0.3">
      <c r="A53" s="17" t="s">
        <v>29</v>
      </c>
      <c r="B53" s="18">
        <v>3.6999999999999999E-4</v>
      </c>
      <c r="C53" s="18">
        <v>3.3E-4</v>
      </c>
    </row>
    <row r="54" spans="1:4" x14ac:dyDescent="0.3">
      <c r="A54" s="11" t="s">
        <v>10</v>
      </c>
      <c r="B54" s="1">
        <v>3.4000000000000002E-4</v>
      </c>
      <c r="C54" s="5">
        <v>2.9999999999999997E-4</v>
      </c>
    </row>
    <row r="55" spans="1:4" x14ac:dyDescent="0.3">
      <c r="A55" s="11" t="s">
        <v>11</v>
      </c>
      <c r="B55" s="5">
        <v>1.8E-5</v>
      </c>
      <c r="C55" s="5">
        <v>8.3000000000000002E-6</v>
      </c>
    </row>
    <row r="56" spans="1:4" x14ac:dyDescent="0.3">
      <c r="A56" s="11" t="s">
        <v>8</v>
      </c>
      <c r="B56" s="5">
        <v>1.2E-5</v>
      </c>
      <c r="C56" s="5">
        <v>9.5999999999999996E-6</v>
      </c>
    </row>
    <row r="57" spans="1:4" x14ac:dyDescent="0.3">
      <c r="A57" s="11" t="s">
        <v>9</v>
      </c>
      <c r="B57" s="5">
        <v>5.9000000000000003E-6</v>
      </c>
      <c r="C57" s="5">
        <v>5.9000000000000003E-6</v>
      </c>
    </row>
    <row r="59" spans="1:4" x14ac:dyDescent="0.3">
      <c r="A59" s="27"/>
      <c r="B59" s="28"/>
      <c r="C59" s="28"/>
      <c r="D59" s="29"/>
    </row>
    <row r="60" spans="1:4" ht="28.8" x14ac:dyDescent="0.3">
      <c r="A60" s="8"/>
      <c r="B60" s="11" t="s">
        <v>42</v>
      </c>
      <c r="C60" s="24"/>
      <c r="D60" s="19"/>
    </row>
    <row r="61" spans="1:4" ht="72" x14ac:dyDescent="0.3">
      <c r="A61" s="8" t="s">
        <v>10</v>
      </c>
      <c r="B61" s="24" t="s">
        <v>50</v>
      </c>
      <c r="C61" s="24" t="s">
        <v>51</v>
      </c>
      <c r="D61" s="19" t="s">
        <v>38</v>
      </c>
    </row>
    <row r="62" spans="1:4" ht="28.8" x14ac:dyDescent="0.3">
      <c r="A62" s="11" t="s">
        <v>43</v>
      </c>
      <c r="B62" s="26">
        <f>D62*B6*100/B6</f>
        <v>100</v>
      </c>
      <c r="C62" s="26">
        <f>D62*C6*100/B6</f>
        <v>35.597682991047918</v>
      </c>
      <c r="D62" s="19">
        <v>1</v>
      </c>
    </row>
    <row r="63" spans="1:4" ht="28.8" x14ac:dyDescent="0.3">
      <c r="A63" s="11" t="s">
        <v>44</v>
      </c>
      <c r="B63" s="26">
        <f>D63*B9*100/B9</f>
        <v>200</v>
      </c>
      <c r="C63" s="26">
        <f>D63*C9*100/B9</f>
        <v>70.306398846167383</v>
      </c>
      <c r="D63" s="19">
        <v>2</v>
      </c>
    </row>
    <row r="64" spans="1:4" ht="28.8" x14ac:dyDescent="0.3">
      <c r="A64" s="11" t="s">
        <v>45</v>
      </c>
      <c r="B64" s="26">
        <f>D64*B19*100/B19</f>
        <v>100</v>
      </c>
      <c r="C64" s="26">
        <f>D64*C19*100/C19</f>
        <v>100</v>
      </c>
      <c r="D64" s="19">
        <v>1</v>
      </c>
    </row>
    <row r="65" spans="1:4" ht="28.8" x14ac:dyDescent="0.3">
      <c r="A65" s="11" t="s">
        <v>46</v>
      </c>
      <c r="B65" s="26">
        <f>D65*B35*100/B35</f>
        <v>100</v>
      </c>
      <c r="C65" s="26">
        <f>D65*C35*100/B35</f>
        <v>35.897435897435898</v>
      </c>
      <c r="D65" s="19">
        <v>1</v>
      </c>
    </row>
    <row r="66" spans="1:4" ht="28.8" x14ac:dyDescent="0.3">
      <c r="A66" s="11" t="s">
        <v>47</v>
      </c>
      <c r="B66" s="26">
        <f>D66*B41*100/B41</f>
        <v>100</v>
      </c>
      <c r="C66" s="26">
        <f>D66*C41*100/B41</f>
        <v>35.416666666666664</v>
      </c>
      <c r="D66" s="19">
        <v>1</v>
      </c>
    </row>
    <row r="67" spans="1:4" ht="28.8" x14ac:dyDescent="0.3">
      <c r="A67" s="11" t="s">
        <v>48</v>
      </c>
      <c r="B67" s="26">
        <f>D67*B47*100/B47</f>
        <v>100</v>
      </c>
      <c r="C67" s="26">
        <f>D67*C47*100/B47</f>
        <v>0.71538461538461529</v>
      </c>
      <c r="D67" s="19">
        <v>1</v>
      </c>
    </row>
    <row r="68" spans="1:4" ht="28.8" x14ac:dyDescent="0.3">
      <c r="A68" s="11" t="s">
        <v>49</v>
      </c>
      <c r="B68" s="26">
        <f>D68*B53*100/B53</f>
        <v>100</v>
      </c>
      <c r="C68" s="26">
        <f>D68*C53*100/B53</f>
        <v>89.189189189189193</v>
      </c>
      <c r="D68" s="19">
        <v>1</v>
      </c>
    </row>
  </sheetData>
  <pageMargins left="0.70866141732283472" right="0.70866141732283472" top="0" bottom="0" header="0.31496062992125984" footer="0.31496062992125984"/>
  <pageSetup paperSize="9" scale="8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Etude N°1</vt:lpstr>
      <vt:lpstr>Etude N°2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2021-03-27T16:27:31Z</cp:lastPrinted>
  <dcterms:created xsi:type="dcterms:W3CDTF">2020-12-20T10:49:10Z</dcterms:created>
  <dcterms:modified xsi:type="dcterms:W3CDTF">2021-04-25T16:33:22Z</dcterms:modified>
</cp:coreProperties>
</file>