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showInkAnnotation="0" autoCompressPictures="0"/>
  <bookViews>
    <workbookView xWindow="0" yWindow="0" windowWidth="25600" windowHeight="16060" tabRatio="500"/>
  </bookViews>
  <sheets>
    <sheet name="INVENTAIRE CO-ACT-CE-IP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4" l="1"/>
  <c r="E57" i="4"/>
  <c r="E51" i="4"/>
  <c r="E44" i="4"/>
  <c r="E40" i="4"/>
  <c r="E38" i="4"/>
  <c r="E33" i="4"/>
  <c r="E23" i="4"/>
  <c r="E19" i="4"/>
  <c r="E16" i="4"/>
  <c r="E14" i="4"/>
  <c r="E8" i="4"/>
  <c r="E6" i="4"/>
  <c r="E3" i="4"/>
  <c r="F57" i="4"/>
  <c r="A58" i="4"/>
  <c r="A43" i="4"/>
  <c r="A22" i="4"/>
  <c r="A15" i="4"/>
  <c r="A7" i="4"/>
  <c r="A60" i="4"/>
</calcChain>
</file>

<file path=xl/sharedStrings.xml><?xml version="1.0" encoding="utf-8"?>
<sst xmlns="http://schemas.openxmlformats.org/spreadsheetml/2006/main" count="109" uniqueCount="105">
  <si>
    <t>Poids</t>
  </si>
  <si>
    <t>Activités proposées</t>
  </si>
  <si>
    <t>O1 -  Caractériser des systèmes privilégiant un usage raisonné du point de vue développement durable</t>
  </si>
  <si>
    <t>O2 - Identifier les éléments permettant la limitation de l’Impact environnemental d’un système et de ses constituants</t>
  </si>
  <si>
    <t xml:space="preserve">O3 - Identifier les éléments influents du développement d’un système  </t>
  </si>
  <si>
    <t>O4 - Décoder l’organisation fonctionnelle, structurelle et logicielle d’un système</t>
  </si>
  <si>
    <t>O5 - Utiliser un modèle de comportement pour prédire un fonctionnement ou valider une performance</t>
  </si>
  <si>
    <t>CO1.1. Justifier les choix des matériaux, des structures d’un système et les énergies mises en oeuvre dans une approche de développement durable</t>
  </si>
  <si>
    <t>CO1.2. Justifier le choix d’une solution selon des contraintes d’ergonomie et d’effets sur la santé de l’homme et du vivant</t>
  </si>
  <si>
    <t>CO2.1. Identifier les flux et la forme de l’énergie, caractériser ses transformations et/ou modulations et estimer l’efficacité énergétique globale d’un système</t>
  </si>
  <si>
    <t>CO2.2. Justifier les solutions constructives d’un système au regard des impacts environnementaux et économiques engendrés tout au long de son cycle de vie</t>
  </si>
  <si>
    <t>CO3.1. Décoder le cahier des charges fonctionnel d’un système</t>
  </si>
  <si>
    <t>CO3.2. Évaluer la compétitivité d’un système d’un point de vue technique et économique</t>
  </si>
  <si>
    <t>CO4.1. Identifier et caractériser les fonctions et les constituants d’un système ainsi que ses entrées/sorties</t>
  </si>
  <si>
    <t>CO4.2. Identifier et caractériser l’agencement matériel et/ou logiciel d’un système</t>
  </si>
  <si>
    <t>CO4.3. Identifier et caractériser le fonctionnement temporel d’un système</t>
  </si>
  <si>
    <t>CO4.4. Identifier et caractériser des solutions techniques relatives aux matériaux, à la structure, à l’énergie et aux informations (acquisition, traitement, transmission) d’un système</t>
  </si>
  <si>
    <t>CO5.1. Expliquer des éléments d’une modélisation proposée relative au comportement de tout ou partie d’un système</t>
  </si>
  <si>
    <t>CO5.2. Identifier des variables internes et externes utiles à une modélisation, simuler et valider le comportement du modèle</t>
  </si>
  <si>
    <t>CO5.3. Évaluer un écart entre le comportement du réel et le comportement du modèle en fonction des paramètres proposés</t>
  </si>
  <si>
    <t>N° question</t>
  </si>
  <si>
    <t>Repérer les éléments d'un système</t>
  </si>
  <si>
    <t>Q1.1</t>
  </si>
  <si>
    <t>Q2.1.1</t>
  </si>
  <si>
    <t>Q2.1.2</t>
  </si>
  <si>
    <t>Identifier les composants qui réalisent une fonction particulière</t>
  </si>
  <si>
    <t>Analyser une trame</t>
  </si>
  <si>
    <t>Q2.4.3</t>
  </si>
  <si>
    <t>Q2.4.4</t>
  </si>
  <si>
    <t>Q2.5.3</t>
  </si>
  <si>
    <t>Analyser un essai pour renseigner un modèle de simulation</t>
  </si>
  <si>
    <t>Analyser les relations fonctions - matériau -  impact environnemental</t>
  </si>
  <si>
    <t>Analyser une empreinte carbone</t>
  </si>
  <si>
    <t>Conclure sur l'aptitude du produit à répondre à un besoin</t>
  </si>
  <si>
    <t>Indicateurs de résultat</t>
  </si>
  <si>
    <t>Les limites du produit sont listées</t>
  </si>
  <si>
    <t>Les identifiants sont classés par ordre de priorité</t>
  </si>
  <si>
    <t>Classer des identifiants de trames</t>
  </si>
  <si>
    <t>Les valeurs caractéristiques de l'essai sont identifiées pour la simulation</t>
  </si>
  <si>
    <t>Comparer une simulation à un essai</t>
  </si>
  <si>
    <t>Des éléments de justifiction des écarts sont donnés</t>
  </si>
  <si>
    <t>Énoncer le besoin principal</t>
  </si>
  <si>
    <t>Expliquer les interactions entre l'utilisateur et le système</t>
  </si>
  <si>
    <t>Les interactions sont listées chronologiquement</t>
  </si>
  <si>
    <t>Caractériser la fonction d'un sous-système</t>
  </si>
  <si>
    <t>Effectuer un calcul de flèche</t>
  </si>
  <si>
    <t>Q1.3</t>
  </si>
  <si>
    <t>Déterminer un effort dans un appui</t>
  </si>
  <si>
    <t>Effectuer un calcul de charge</t>
  </si>
  <si>
    <t xml:space="preserve">Choisir un modèle de liaison </t>
  </si>
  <si>
    <t>Le modèle choisi est conforme à la réalité</t>
  </si>
  <si>
    <t xml:space="preserve">Q1.2 </t>
  </si>
  <si>
    <t>Q1.4</t>
  </si>
  <si>
    <t>Repérer et Justifier l'agencement d'éléments permettant le respect d'une clause du cdcf</t>
  </si>
  <si>
    <t>L'agencement est justifié</t>
  </si>
  <si>
    <t>Q2.2.1</t>
  </si>
  <si>
    <t>Conclure sur le respect d'une exigence</t>
  </si>
  <si>
    <t>Calculer une puissance</t>
  </si>
  <si>
    <t>Calculer une énergie</t>
  </si>
  <si>
    <t>Rechercher les paramètres influant</t>
  </si>
  <si>
    <t>Les paramètre influant du système sont listés sans exception</t>
  </si>
  <si>
    <t>Vérifier le service rendu de tout ou partie d'un système</t>
  </si>
  <si>
    <t>Comparer deux résultats de simulation</t>
  </si>
  <si>
    <t xml:space="preserve">Comparer des résultats de simulation et choisir desvaleurs de paramètres </t>
  </si>
  <si>
    <t>Analyser des résultats d'une simulation par éléments finis</t>
  </si>
  <si>
    <t>Les résultats issus de la simulation sont justes</t>
  </si>
  <si>
    <t>Calculer un coefficient de sécurité</t>
  </si>
  <si>
    <t>Le calcul du coefficient est juste</t>
  </si>
  <si>
    <r>
      <t>Tous</t>
    </r>
    <r>
      <rPr>
        <sz val="11"/>
        <color theme="1"/>
        <rFont val="Arial"/>
      </rPr>
      <t xml:space="preserve"> les axes d'analyse sont commentés</t>
    </r>
  </si>
  <si>
    <t xml:space="preserve">L'empreinte carbone est évaluée et son impact justifié ou critiqué de manière pertinente </t>
  </si>
  <si>
    <t>Les différents modes de fonctionnement sont pris en compte sans omission</t>
  </si>
  <si>
    <t>Le rendement de la chaîne d'énergie est pris en compte</t>
  </si>
  <si>
    <t>Le résultat du calcul est exact</t>
  </si>
  <si>
    <t>l'expression de l'énergie est exacte</t>
  </si>
  <si>
    <t>Le résultat du calcul est exact et l'unité de grandeur correcte</t>
  </si>
  <si>
    <t>Le besoin est complètement  exprimé, sans omission</t>
  </si>
  <si>
    <t>Les conclusions sont pertinentes en regard des calculs effectués</t>
  </si>
  <si>
    <t>Le service rendu est comparé à l'attente, les conclusions sont logiques</t>
  </si>
  <si>
    <t>Les composants de la fonction sont identifiés sans omission</t>
  </si>
  <si>
    <t>Les caractéristiques de la fonction sont exprimées sans erreur</t>
  </si>
  <si>
    <t>Les éléments sont tous repérés, sans erreur</t>
  </si>
  <si>
    <t>Les éléments sont repérés sans oubli</t>
  </si>
  <si>
    <t>Les éléments de la trame sont identifiés sans omission</t>
  </si>
  <si>
    <t>La valeur de référence prise pour le calcul est la bonne</t>
  </si>
  <si>
    <t>Les calculs sont effectués sans erreur</t>
  </si>
  <si>
    <t>Les calculs sonteffectués sans erreur</t>
  </si>
  <si>
    <t>Les différences entre les 2 simulations sont commentées de manière pertinente</t>
  </si>
  <si>
    <t>Les paramètres à modifier sont correctement choisis en fonction des résultats</t>
  </si>
  <si>
    <r>
      <t xml:space="preserve">Les résultats de la simulation sont </t>
    </r>
    <r>
      <rPr>
        <sz val="10"/>
        <color theme="1"/>
        <rFont val="Arial"/>
      </rPr>
      <t>analysés de manière pertinente en regard des données</t>
    </r>
  </si>
  <si>
    <t>Grille d'analyse des compétences - sujet 0 bac STI2D</t>
  </si>
  <si>
    <t>Q2.5.1 à Q2.5.2</t>
  </si>
  <si>
    <t xml:space="preserve">Q2.2.2 </t>
  </si>
  <si>
    <t>Q2.2.3 et 4</t>
  </si>
  <si>
    <t>Q2.2.4/ 6</t>
  </si>
  <si>
    <t>Q2.3.4</t>
  </si>
  <si>
    <t>Q2.6.1</t>
  </si>
  <si>
    <t>Q2.4.1</t>
  </si>
  <si>
    <t>Q2.3.1 - Q2.3.2</t>
  </si>
  <si>
    <t>Q2.3.3</t>
  </si>
  <si>
    <t>Q2.4.8</t>
  </si>
  <si>
    <t>Q2.2.5</t>
  </si>
  <si>
    <t>Q2.2.6</t>
  </si>
  <si>
    <t>Q2.4.2</t>
  </si>
  <si>
    <t xml:space="preserve">Q2.4.5 </t>
  </si>
  <si>
    <t>Q2.4.6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</si>
</sst>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2"/>
      <color theme="1"/>
      <name val="Calibri"/>
      <family val="2"/>
      <scheme val="minor"/>
    </font>
    <font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sz val="11"/>
      <name val="Arial"/>
      <charset val="204"/>
    </font>
    <font>
      <sz val="10"/>
      <name val="Arial"/>
      <charset val="204"/>
    </font>
    <font>
      <sz val="8"/>
      <name val="Calibri"/>
      <family val="2"/>
    </font>
    <font>
      <b/>
      <sz val="10"/>
      <name val="Arial"/>
      <charset val="204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"/>
      <name val="Arial"/>
    </font>
    <font>
      <sz val="11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3" fillId="0" borderId="7" xfId="0" applyFont="1" applyFill="1" applyBorder="1" applyAlignment="1">
      <alignment vertical="center" wrapText="1"/>
    </xf>
    <xf numFmtId="164" fontId="5" fillId="2" borderId="9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164" fontId="9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2" fillId="0" borderId="15" xfId="0" applyNumberFormat="1" applyFont="1" applyFill="1" applyBorder="1" applyAlignment="1">
      <alignment vertical="center" wrapText="1"/>
    </xf>
    <xf numFmtId="0" fontId="12" fillId="0" borderId="16" xfId="0" applyNumberFormat="1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8" xfId="0" applyNumberFormat="1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9" xfId="0" applyNumberFormat="1" applyFont="1" applyFill="1" applyBorder="1" applyAlignment="1">
      <alignment horizontal="left" vertical="center" wrapText="1"/>
    </xf>
    <xf numFmtId="0" fontId="5" fillId="0" borderId="34" xfId="0" applyNumberFormat="1" applyFont="1" applyFill="1" applyBorder="1" applyAlignment="1">
      <alignment horizontal="left" vertical="center" wrapText="1"/>
    </xf>
    <xf numFmtId="0" fontId="5" fillId="0" borderId="30" xfId="0" applyNumberFormat="1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2" fillId="0" borderId="16" xfId="0" applyNumberFormat="1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31" xfId="0" applyNumberFormat="1" applyFont="1" applyFill="1" applyBorder="1" applyAlignment="1">
      <alignment horizontal="left" vertical="center" wrapText="1"/>
    </xf>
    <xf numFmtId="0" fontId="12" fillId="0" borderId="32" xfId="0" applyNumberFormat="1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D42" sqref="D42:D43"/>
    </sheetView>
  </sheetViews>
  <sheetFormatPr baseColWidth="10" defaultColWidth="10.83203125" defaultRowHeight="13" x14ac:dyDescent="0"/>
  <cols>
    <col min="1" max="1" width="41.6640625" style="9" customWidth="1"/>
    <col min="2" max="2" width="56.1640625" style="7" customWidth="1"/>
    <col min="3" max="3" width="63.1640625" style="7" customWidth="1"/>
    <col min="4" max="4" width="16.5" style="7" customWidth="1"/>
    <col min="5" max="5" width="9.33203125" style="6" customWidth="1"/>
    <col min="6" max="16384" width="10.83203125" style="6"/>
  </cols>
  <sheetData>
    <row r="1" spans="1:6" s="1" customFormat="1" ht="18" customHeight="1" thickBot="1">
      <c r="A1" s="16" t="s">
        <v>89</v>
      </c>
      <c r="C1" s="2"/>
      <c r="D1" s="2"/>
    </row>
    <row r="2" spans="1:6" s="3" customFormat="1" ht="21" customHeight="1" thickBot="1">
      <c r="A2" s="10"/>
      <c r="B2" s="17" t="s">
        <v>1</v>
      </c>
      <c r="C2" s="17" t="s">
        <v>34</v>
      </c>
      <c r="D2" s="17" t="s">
        <v>20</v>
      </c>
      <c r="E2" s="17" t="s">
        <v>0</v>
      </c>
    </row>
    <row r="3" spans="1:6" s="4" customFormat="1" ht="20" customHeight="1">
      <c r="A3" s="74" t="s">
        <v>2</v>
      </c>
      <c r="B3" s="60" t="s">
        <v>7</v>
      </c>
      <c r="C3" s="61"/>
      <c r="D3" s="85"/>
      <c r="E3" s="18">
        <f>SUM(E4:E5)/E60</f>
        <v>7.1428571428571425E-2</v>
      </c>
      <c r="F3" s="26"/>
    </row>
    <row r="4" spans="1:6" s="4" customFormat="1" ht="20" customHeight="1">
      <c r="A4" s="75"/>
      <c r="B4" s="29" t="s">
        <v>31</v>
      </c>
      <c r="C4" s="37" t="s">
        <v>68</v>
      </c>
      <c r="D4" s="27" t="s">
        <v>90</v>
      </c>
      <c r="E4" s="30">
        <v>2</v>
      </c>
      <c r="F4" s="26"/>
    </row>
    <row r="5" spans="1:6" s="4" customFormat="1" ht="20" customHeight="1">
      <c r="A5" s="75"/>
      <c r="B5" s="29" t="s">
        <v>32</v>
      </c>
      <c r="C5" s="38" t="s">
        <v>69</v>
      </c>
      <c r="D5" s="27" t="s">
        <v>29</v>
      </c>
      <c r="E5" s="30">
        <v>1</v>
      </c>
      <c r="F5" s="26"/>
    </row>
    <row r="6" spans="1:6" s="4" customFormat="1" ht="20" customHeight="1">
      <c r="A6" s="75"/>
      <c r="B6" s="67" t="s">
        <v>8</v>
      </c>
      <c r="C6" s="68"/>
      <c r="D6" s="69"/>
      <c r="E6" s="22">
        <f>SUM(E7:E7)/E60</f>
        <v>0</v>
      </c>
      <c r="F6" s="26"/>
    </row>
    <row r="7" spans="1:6" s="8" customFormat="1" ht="20" customHeight="1" thickBot="1">
      <c r="A7" s="23">
        <f>E3+E6</f>
        <v>7.1428571428571425E-2</v>
      </c>
      <c r="B7" s="15"/>
      <c r="C7" s="11"/>
      <c r="D7" s="13"/>
      <c r="E7" s="14"/>
      <c r="F7" s="28"/>
    </row>
    <row r="8" spans="1:6" s="4" customFormat="1" ht="20" customHeight="1">
      <c r="A8" s="74" t="s">
        <v>3</v>
      </c>
      <c r="B8" s="60" t="s">
        <v>9</v>
      </c>
      <c r="C8" s="61"/>
      <c r="D8" s="61"/>
      <c r="E8" s="18">
        <f>SUM(E9:E13)/E60</f>
        <v>0.11904761904761904</v>
      </c>
      <c r="F8" s="26"/>
    </row>
    <row r="9" spans="1:6" s="8" customFormat="1" ht="20" customHeight="1">
      <c r="A9" s="75"/>
      <c r="B9" s="86" t="s">
        <v>57</v>
      </c>
      <c r="C9" s="39" t="s">
        <v>70</v>
      </c>
      <c r="D9" s="87" t="s">
        <v>91</v>
      </c>
      <c r="E9" s="30">
        <v>1</v>
      </c>
      <c r="F9" s="28"/>
    </row>
    <row r="10" spans="1:6" s="8" customFormat="1" ht="20" customHeight="1">
      <c r="A10" s="75"/>
      <c r="B10" s="86"/>
      <c r="C10" s="39" t="s">
        <v>71</v>
      </c>
      <c r="D10" s="87"/>
      <c r="E10" s="30">
        <v>1</v>
      </c>
      <c r="F10" s="28"/>
    </row>
    <row r="11" spans="1:6" s="8" customFormat="1" ht="20" customHeight="1">
      <c r="A11" s="75"/>
      <c r="B11" s="86"/>
      <c r="C11" s="39" t="s">
        <v>72</v>
      </c>
      <c r="D11" s="87"/>
      <c r="E11" s="30">
        <v>1</v>
      </c>
      <c r="F11" s="28"/>
    </row>
    <row r="12" spans="1:6" s="8" customFormat="1" ht="20" customHeight="1">
      <c r="A12" s="75"/>
      <c r="B12" s="86" t="s">
        <v>58</v>
      </c>
      <c r="C12" s="39" t="s">
        <v>73</v>
      </c>
      <c r="D12" s="87" t="s">
        <v>92</v>
      </c>
      <c r="E12" s="30">
        <v>1</v>
      </c>
      <c r="F12" s="28"/>
    </row>
    <row r="13" spans="1:6" s="8" customFormat="1" ht="20" customHeight="1">
      <c r="A13" s="75"/>
      <c r="B13" s="86"/>
      <c r="C13" s="39" t="s">
        <v>74</v>
      </c>
      <c r="D13" s="87"/>
      <c r="E13" s="30">
        <v>1</v>
      </c>
      <c r="F13" s="28"/>
    </row>
    <row r="14" spans="1:6" s="4" customFormat="1" ht="20" customHeight="1">
      <c r="A14" s="75"/>
      <c r="B14" s="67" t="s">
        <v>10</v>
      </c>
      <c r="C14" s="68"/>
      <c r="D14" s="68"/>
      <c r="E14" s="19">
        <f>SUM(E15:E15)/E60</f>
        <v>0</v>
      </c>
      <c r="F14" s="26"/>
    </row>
    <row r="15" spans="1:6" s="8" customFormat="1" ht="20" customHeight="1" thickBot="1">
      <c r="A15" s="23">
        <f>E8+E14</f>
        <v>0.11904761904761904</v>
      </c>
      <c r="B15" s="15"/>
      <c r="C15" s="11"/>
      <c r="D15" s="13"/>
      <c r="E15" s="14"/>
      <c r="F15" s="28"/>
    </row>
    <row r="16" spans="1:6" s="4" customFormat="1" ht="20" customHeight="1">
      <c r="A16" s="74" t="s">
        <v>4</v>
      </c>
      <c r="B16" s="60" t="s">
        <v>11</v>
      </c>
      <c r="C16" s="61"/>
      <c r="D16" s="61"/>
      <c r="E16" s="20">
        <f>SUM(E17:E18)/E60</f>
        <v>4.7619047619047616E-2</v>
      </c>
      <c r="F16" s="26"/>
    </row>
    <row r="17" spans="1:6" s="8" customFormat="1" ht="20" customHeight="1">
      <c r="A17" s="75"/>
      <c r="B17" s="40" t="s">
        <v>41</v>
      </c>
      <c r="C17" s="41" t="s">
        <v>75</v>
      </c>
      <c r="D17" s="41" t="s">
        <v>23</v>
      </c>
      <c r="E17" s="30">
        <v>1</v>
      </c>
      <c r="F17" s="28"/>
    </row>
    <row r="18" spans="1:6" s="8" customFormat="1" ht="20" customHeight="1">
      <c r="A18" s="75"/>
      <c r="B18" s="40" t="s">
        <v>42</v>
      </c>
      <c r="C18" s="39" t="s">
        <v>43</v>
      </c>
      <c r="D18" s="41" t="s">
        <v>24</v>
      </c>
      <c r="E18" s="30">
        <v>1</v>
      </c>
      <c r="F18" s="28"/>
    </row>
    <row r="19" spans="1:6" s="4" customFormat="1" ht="20" customHeight="1">
      <c r="A19" s="75"/>
      <c r="B19" s="62" t="s">
        <v>12</v>
      </c>
      <c r="C19" s="63"/>
      <c r="D19" s="63"/>
      <c r="E19" s="21">
        <f>SUM(E20:E22)/E60</f>
        <v>0.11904761904761904</v>
      </c>
      <c r="F19" s="26"/>
    </row>
    <row r="20" spans="1:6" s="8" customFormat="1" ht="20" customHeight="1">
      <c r="A20" s="75"/>
      <c r="B20" s="42" t="s">
        <v>56</v>
      </c>
      <c r="C20" s="41" t="s">
        <v>76</v>
      </c>
      <c r="D20" s="41" t="s">
        <v>93</v>
      </c>
      <c r="E20" s="30">
        <v>3</v>
      </c>
      <c r="F20" s="28"/>
    </row>
    <row r="21" spans="1:6" s="8" customFormat="1" ht="20" customHeight="1">
      <c r="A21" s="25"/>
      <c r="B21" s="42" t="s">
        <v>61</v>
      </c>
      <c r="C21" s="41" t="s">
        <v>77</v>
      </c>
      <c r="D21" s="41" t="s">
        <v>94</v>
      </c>
      <c r="E21" s="30">
        <v>1</v>
      </c>
      <c r="F21" s="28"/>
    </row>
    <row r="22" spans="1:6" s="8" customFormat="1" ht="20" customHeight="1" thickBot="1">
      <c r="A22" s="23">
        <f>E16+E19</f>
        <v>0.16666666666666666</v>
      </c>
      <c r="B22" s="43" t="s">
        <v>33</v>
      </c>
      <c r="C22" s="44" t="s">
        <v>35</v>
      </c>
      <c r="D22" s="44" t="s">
        <v>95</v>
      </c>
      <c r="E22" s="33">
        <v>1</v>
      </c>
      <c r="F22" s="28"/>
    </row>
    <row r="23" spans="1:6" s="8" customFormat="1" ht="20" customHeight="1">
      <c r="A23" s="74" t="s">
        <v>5</v>
      </c>
      <c r="B23" s="65" t="s">
        <v>13</v>
      </c>
      <c r="C23" s="66"/>
      <c r="D23" s="66"/>
      <c r="E23" s="20">
        <f>SUM(E24:E32)/E60</f>
        <v>4.7619047619047616E-2</v>
      </c>
      <c r="F23" s="28"/>
    </row>
    <row r="24" spans="1:6" s="8" customFormat="1" ht="20" customHeight="1">
      <c r="A24" s="75"/>
      <c r="B24" s="29" t="s">
        <v>25</v>
      </c>
      <c r="C24" s="41" t="s">
        <v>78</v>
      </c>
      <c r="D24" s="27" t="s">
        <v>55</v>
      </c>
      <c r="E24" s="30">
        <v>1</v>
      </c>
      <c r="F24" s="28"/>
    </row>
    <row r="25" spans="1:6" s="8" customFormat="1" ht="20" customHeight="1">
      <c r="A25" s="75"/>
      <c r="B25" s="50" t="s">
        <v>44</v>
      </c>
      <c r="C25" s="53" t="s">
        <v>79</v>
      </c>
      <c r="D25" s="56" t="s">
        <v>96</v>
      </c>
      <c r="E25" s="48">
        <v>1</v>
      </c>
      <c r="F25" s="28"/>
    </row>
    <row r="26" spans="1:6" s="8" customFormat="1" ht="3" customHeight="1">
      <c r="A26" s="75"/>
      <c r="B26" s="51"/>
      <c r="C26" s="54"/>
      <c r="D26" s="57"/>
      <c r="E26" s="59"/>
      <c r="F26" s="28"/>
    </row>
    <row r="27" spans="1:6" s="8" customFormat="1" ht="20" hidden="1" customHeight="1">
      <c r="A27" s="75"/>
      <c r="B27" s="51"/>
      <c r="C27" s="54"/>
      <c r="D27" s="57"/>
      <c r="E27" s="59"/>
      <c r="F27" s="28"/>
    </row>
    <row r="28" spans="1:6" s="8" customFormat="1" ht="20" hidden="1" customHeight="1">
      <c r="A28" s="75"/>
      <c r="B28" s="51"/>
      <c r="C28" s="54"/>
      <c r="D28" s="57"/>
      <c r="E28" s="59"/>
      <c r="F28" s="28"/>
    </row>
    <row r="29" spans="1:6" s="8" customFormat="1" ht="20" hidden="1" customHeight="1">
      <c r="A29" s="75"/>
      <c r="B29" s="51"/>
      <c r="C29" s="54"/>
      <c r="D29" s="57"/>
      <c r="E29" s="59"/>
      <c r="F29" s="28"/>
    </row>
    <row r="30" spans="1:6" s="8" customFormat="1" ht="20" hidden="1" customHeight="1">
      <c r="A30" s="75"/>
      <c r="B30" s="51"/>
      <c r="C30" s="54"/>
      <c r="D30" s="57"/>
      <c r="E30" s="59"/>
      <c r="F30" s="28"/>
    </row>
    <row r="31" spans="1:6" s="8" customFormat="1" ht="20" hidden="1" customHeight="1">
      <c r="A31" s="75"/>
      <c r="B31" s="51"/>
      <c r="C31" s="54"/>
      <c r="D31" s="57"/>
      <c r="E31" s="59"/>
      <c r="F31" s="28"/>
    </row>
    <row r="32" spans="1:6" s="8" customFormat="1" ht="20" hidden="1" customHeight="1">
      <c r="A32" s="75"/>
      <c r="B32" s="52"/>
      <c r="C32" s="55"/>
      <c r="D32" s="58"/>
      <c r="E32" s="49"/>
      <c r="F32" s="28"/>
    </row>
    <row r="33" spans="1:6" s="4" customFormat="1" ht="20" customHeight="1">
      <c r="A33" s="75"/>
      <c r="B33" s="67" t="s">
        <v>14</v>
      </c>
      <c r="C33" s="68"/>
      <c r="D33" s="69"/>
      <c r="E33" s="21">
        <f>SUM(E34:E37)/E60</f>
        <v>0.19047619047619047</v>
      </c>
      <c r="F33" s="26"/>
    </row>
    <row r="34" spans="1:6" s="8" customFormat="1" ht="20" customHeight="1">
      <c r="A34" s="75"/>
      <c r="B34" s="42" t="s">
        <v>21</v>
      </c>
      <c r="C34" s="41" t="s">
        <v>80</v>
      </c>
      <c r="D34" s="41" t="s">
        <v>22</v>
      </c>
      <c r="E34" s="30">
        <v>1</v>
      </c>
      <c r="F34" s="28"/>
    </row>
    <row r="35" spans="1:6" s="8" customFormat="1" ht="14" customHeight="1">
      <c r="A35" s="75"/>
      <c r="B35" s="64" t="s">
        <v>53</v>
      </c>
      <c r="C35" s="41" t="s">
        <v>81</v>
      </c>
      <c r="D35" s="41" t="s">
        <v>52</v>
      </c>
      <c r="E35" s="30">
        <v>2</v>
      </c>
      <c r="F35" s="28"/>
    </row>
    <row r="36" spans="1:6" s="8" customFormat="1" ht="18" customHeight="1">
      <c r="A36" s="75"/>
      <c r="B36" s="64"/>
      <c r="C36" s="41" t="s">
        <v>54</v>
      </c>
      <c r="D36" s="41" t="s">
        <v>52</v>
      </c>
      <c r="E36" s="30">
        <v>2</v>
      </c>
      <c r="F36" s="28"/>
    </row>
    <row r="37" spans="1:6" s="8" customFormat="1" ht="20" customHeight="1">
      <c r="A37" s="75"/>
      <c r="B37" s="42" t="s">
        <v>37</v>
      </c>
      <c r="C37" s="41" t="s">
        <v>36</v>
      </c>
      <c r="D37" s="41" t="s">
        <v>97</v>
      </c>
      <c r="E37" s="30">
        <v>3</v>
      </c>
      <c r="F37" s="28"/>
    </row>
    <row r="38" spans="1:6" s="4" customFormat="1" ht="20" customHeight="1">
      <c r="A38" s="75"/>
      <c r="B38" s="78" t="s">
        <v>15</v>
      </c>
      <c r="C38" s="79"/>
      <c r="D38" s="84"/>
      <c r="E38" s="21">
        <f>SUM(E39:E39)/E60</f>
        <v>0</v>
      </c>
      <c r="F38" s="26"/>
    </row>
    <row r="39" spans="1:6" s="8" customFormat="1" ht="20" customHeight="1">
      <c r="A39" s="75"/>
      <c r="B39" s="45"/>
      <c r="C39" s="46"/>
      <c r="D39" s="46"/>
      <c r="E39" s="12"/>
      <c r="F39" s="28"/>
    </row>
    <row r="40" spans="1:6" s="4" customFormat="1" ht="28.5" customHeight="1">
      <c r="A40" s="75"/>
      <c r="B40" s="78" t="s">
        <v>16</v>
      </c>
      <c r="C40" s="79"/>
      <c r="D40" s="79"/>
      <c r="E40" s="21">
        <f>SUM(E41:E43)/E60</f>
        <v>9.5238095238095233E-2</v>
      </c>
      <c r="F40" s="26"/>
    </row>
    <row r="41" spans="1:6" s="8" customFormat="1" ht="20" customHeight="1">
      <c r="A41" s="24"/>
      <c r="B41" s="42" t="s">
        <v>26</v>
      </c>
      <c r="C41" s="39" t="s">
        <v>82</v>
      </c>
      <c r="D41" s="41" t="s">
        <v>98</v>
      </c>
      <c r="E41" s="30">
        <v>2</v>
      </c>
      <c r="F41" s="28"/>
    </row>
    <row r="42" spans="1:6" s="8" customFormat="1" ht="20" customHeight="1">
      <c r="A42" s="24"/>
      <c r="B42" s="70" t="s">
        <v>66</v>
      </c>
      <c r="C42" s="39" t="s">
        <v>83</v>
      </c>
      <c r="D42" s="72" t="s">
        <v>99</v>
      </c>
      <c r="E42" s="30">
        <v>1</v>
      </c>
      <c r="F42" s="28"/>
    </row>
    <row r="43" spans="1:6" s="8" customFormat="1" ht="20" customHeight="1" thickBot="1">
      <c r="A43" s="24">
        <f>E23+E33+E38+E40</f>
        <v>0.33333333333333331</v>
      </c>
      <c r="B43" s="71"/>
      <c r="C43" s="47" t="s">
        <v>67</v>
      </c>
      <c r="D43" s="73"/>
      <c r="E43" s="33">
        <v>1</v>
      </c>
      <c r="F43" s="28"/>
    </row>
    <row r="44" spans="1:6" s="4" customFormat="1" ht="20" customHeight="1">
      <c r="A44" s="74" t="s">
        <v>6</v>
      </c>
      <c r="B44" s="76" t="s">
        <v>17</v>
      </c>
      <c r="C44" s="77"/>
      <c r="D44" s="77"/>
      <c r="E44" s="20">
        <f>SUM(E45:E50)/E60</f>
        <v>0.16666666666666666</v>
      </c>
      <c r="F44" s="26"/>
    </row>
    <row r="45" spans="1:6" s="8" customFormat="1" ht="20" customHeight="1">
      <c r="A45" s="75"/>
      <c r="B45" s="42" t="s">
        <v>48</v>
      </c>
      <c r="C45" s="39" t="s">
        <v>84</v>
      </c>
      <c r="D45" s="41" t="s">
        <v>51</v>
      </c>
      <c r="E45" s="30">
        <v>2</v>
      </c>
      <c r="F45" s="28"/>
    </row>
    <row r="46" spans="1:6" s="8" customFormat="1" ht="20" customHeight="1">
      <c r="A46" s="75"/>
      <c r="B46" s="42" t="s">
        <v>47</v>
      </c>
      <c r="C46" s="39" t="s">
        <v>84</v>
      </c>
      <c r="D46" s="41" t="s">
        <v>46</v>
      </c>
      <c r="E46" s="30">
        <v>1</v>
      </c>
      <c r="F46" s="28"/>
    </row>
    <row r="47" spans="1:6" s="8" customFormat="1" ht="20" customHeight="1">
      <c r="A47" s="75"/>
      <c r="B47" s="42" t="s">
        <v>49</v>
      </c>
      <c r="C47" s="41" t="s">
        <v>50</v>
      </c>
      <c r="D47" s="41" t="s">
        <v>46</v>
      </c>
      <c r="E47" s="30">
        <v>2</v>
      </c>
      <c r="F47" s="28"/>
    </row>
    <row r="48" spans="1:6" s="8" customFormat="1" ht="20" customHeight="1">
      <c r="A48" s="75"/>
      <c r="B48" s="80" t="s">
        <v>45</v>
      </c>
      <c r="C48" s="82" t="s">
        <v>85</v>
      </c>
      <c r="D48" s="53" t="s">
        <v>52</v>
      </c>
      <c r="E48" s="48">
        <v>1</v>
      </c>
      <c r="F48" s="28"/>
    </row>
    <row r="49" spans="1:6" s="8" customFormat="1" ht="1" customHeight="1">
      <c r="A49" s="75"/>
      <c r="B49" s="81"/>
      <c r="C49" s="83"/>
      <c r="D49" s="55"/>
      <c r="E49" s="49"/>
      <c r="F49" s="28"/>
    </row>
    <row r="50" spans="1:6" s="8" customFormat="1" ht="20" customHeight="1">
      <c r="A50" s="75"/>
      <c r="B50" s="42" t="s">
        <v>30</v>
      </c>
      <c r="C50" s="41" t="s">
        <v>38</v>
      </c>
      <c r="D50" s="41" t="s">
        <v>28</v>
      </c>
      <c r="E50" s="30">
        <v>1</v>
      </c>
      <c r="F50" s="28"/>
    </row>
    <row r="51" spans="1:6" s="4" customFormat="1" ht="20" customHeight="1">
      <c r="A51" s="75"/>
      <c r="B51" s="78" t="s">
        <v>18</v>
      </c>
      <c r="C51" s="79"/>
      <c r="D51" s="79"/>
      <c r="E51" s="21">
        <f>SUM(E52:E56)/E60</f>
        <v>0.11904761904761904</v>
      </c>
      <c r="F51" s="26"/>
    </row>
    <row r="52" spans="1:6" s="8" customFormat="1" ht="20" customHeight="1">
      <c r="A52" s="75"/>
      <c r="B52" s="42" t="s">
        <v>59</v>
      </c>
      <c r="C52" s="41" t="s">
        <v>60</v>
      </c>
      <c r="D52" s="41" t="s">
        <v>100</v>
      </c>
      <c r="E52" s="30">
        <v>1</v>
      </c>
      <c r="F52" s="28"/>
    </row>
    <row r="53" spans="1:6" s="8" customFormat="1" ht="20" customHeight="1">
      <c r="A53" s="75"/>
      <c r="B53" s="42" t="s">
        <v>62</v>
      </c>
      <c r="C53" s="39" t="s">
        <v>86</v>
      </c>
      <c r="D53" s="41" t="s">
        <v>101</v>
      </c>
      <c r="E53" s="30">
        <v>1</v>
      </c>
      <c r="F53" s="28"/>
    </row>
    <row r="54" spans="1:6" s="8" customFormat="1" ht="20" customHeight="1">
      <c r="A54" s="75"/>
      <c r="B54" s="42" t="s">
        <v>63</v>
      </c>
      <c r="C54" s="41" t="s">
        <v>87</v>
      </c>
      <c r="D54" s="41" t="s">
        <v>102</v>
      </c>
      <c r="E54" s="30">
        <v>1</v>
      </c>
      <c r="F54" s="28"/>
    </row>
    <row r="55" spans="1:6" s="8" customFormat="1" ht="20" customHeight="1">
      <c r="A55" s="75"/>
      <c r="B55" s="70" t="s">
        <v>64</v>
      </c>
      <c r="C55" s="41" t="s">
        <v>65</v>
      </c>
      <c r="D55" s="41" t="s">
        <v>103</v>
      </c>
      <c r="E55" s="30">
        <v>1</v>
      </c>
      <c r="F55" s="28"/>
    </row>
    <row r="56" spans="1:6" s="8" customFormat="1" ht="20" customHeight="1">
      <c r="A56" s="75"/>
      <c r="B56" s="70"/>
      <c r="C56" s="41" t="s">
        <v>88</v>
      </c>
      <c r="D56" s="41" t="s">
        <v>104</v>
      </c>
      <c r="E56" s="30">
        <v>1</v>
      </c>
      <c r="F56" s="28"/>
    </row>
    <row r="57" spans="1:6" s="4" customFormat="1" ht="20" customHeight="1">
      <c r="A57" s="75"/>
      <c r="B57" s="67" t="s">
        <v>19</v>
      </c>
      <c r="C57" s="68"/>
      <c r="D57" s="68"/>
      <c r="E57" s="21">
        <f>SUM(E58:E58)/E60</f>
        <v>2.3809523809523808E-2</v>
      </c>
      <c r="F57" s="36">
        <f>E57+E51+E44+E40+E38+E33+E23+E19+E16+E14+E8+E6+E3</f>
        <v>1</v>
      </c>
    </row>
    <row r="58" spans="1:6" s="8" customFormat="1" ht="20" customHeight="1" thickBot="1">
      <c r="A58" s="34">
        <f>E44+E51+E57</f>
        <v>0.30952380952380953</v>
      </c>
      <c r="B58" s="31" t="s">
        <v>39</v>
      </c>
      <c r="C58" s="32" t="s">
        <v>40</v>
      </c>
      <c r="D58" s="32" t="s">
        <v>27</v>
      </c>
      <c r="E58" s="33">
        <v>1</v>
      </c>
      <c r="F58" s="28"/>
    </row>
    <row r="59" spans="1:6" ht="15" customHeight="1">
      <c r="A59" s="8"/>
      <c r="B59" s="5"/>
      <c r="C59" s="5"/>
    </row>
    <row r="60" spans="1:6" ht="23" customHeight="1">
      <c r="A60" s="35">
        <f>A58+A43+A22+A15+A7</f>
        <v>0.99999999999999989</v>
      </c>
      <c r="E60" s="6">
        <f>SUM(E4+E5+E7+E9+E10+E11+E12+E13+E15+E17+E18+E20+E21+E22+E24+E25+E26+E27+E28+E29+E30+E31+E32+E34+E35+E36+E37+E39+E41+E42+E43+E45+E46+E47+E48+E49+E50+E52+E53+E54+E55+E56+E58)</f>
        <v>42</v>
      </c>
    </row>
    <row r="62" spans="1:6">
      <c r="B62" s="5"/>
      <c r="C62" s="5"/>
    </row>
    <row r="65" spans="2:3">
      <c r="B65" s="5"/>
      <c r="C65" s="5"/>
    </row>
  </sheetData>
  <mergeCells count="34">
    <mergeCell ref="A3:A6"/>
    <mergeCell ref="A8:A14"/>
    <mergeCell ref="A16:A20"/>
    <mergeCell ref="A23:A40"/>
    <mergeCell ref="B3:D3"/>
    <mergeCell ref="B6:D6"/>
    <mergeCell ref="B8:D8"/>
    <mergeCell ref="B14:D14"/>
    <mergeCell ref="B9:B11"/>
    <mergeCell ref="B12:B13"/>
    <mergeCell ref="D9:D11"/>
    <mergeCell ref="D12:D13"/>
    <mergeCell ref="B55:B56"/>
    <mergeCell ref="A44:A57"/>
    <mergeCell ref="B44:D44"/>
    <mergeCell ref="B51:D51"/>
    <mergeCell ref="B57:D57"/>
    <mergeCell ref="B48:B49"/>
    <mergeCell ref="C48:C49"/>
    <mergeCell ref="D48:D49"/>
    <mergeCell ref="B16:D16"/>
    <mergeCell ref="B19:D19"/>
    <mergeCell ref="B35:B36"/>
    <mergeCell ref="B23:D23"/>
    <mergeCell ref="B33:D33"/>
    <mergeCell ref="E48:E49"/>
    <mergeCell ref="B25:B32"/>
    <mergeCell ref="C25:C32"/>
    <mergeCell ref="D25:D32"/>
    <mergeCell ref="E25:E32"/>
    <mergeCell ref="B42:B43"/>
    <mergeCell ref="D42:D43"/>
    <mergeCell ref="B38:D38"/>
    <mergeCell ref="B40:D40"/>
  </mergeCells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 CO-ACT-CE-IP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Berera</dc:creator>
  <cp:lastModifiedBy>Michel Rage</cp:lastModifiedBy>
  <dcterms:created xsi:type="dcterms:W3CDTF">2012-01-18T10:39:06Z</dcterms:created>
  <dcterms:modified xsi:type="dcterms:W3CDTF">2012-06-08T06:06:07Z</dcterms:modified>
</cp:coreProperties>
</file>