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120" windowHeight="8010"/>
  </bookViews>
  <sheets>
    <sheet name="Q 1-2 et 1-3" sheetId="2" r:id="rId1"/>
    <sheet name="Q 1-1 et 1-4" sheetId="5" r:id="rId2"/>
    <sheet name="Q2" sheetId="6" r:id="rId3"/>
    <sheet name="Feuil1" sheetId="7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H10" i="6" l="1"/>
  <c r="I10" i="6"/>
  <c r="J10" i="6"/>
</calcChain>
</file>

<file path=xl/sharedStrings.xml><?xml version="1.0" encoding="utf-8"?>
<sst xmlns="http://schemas.openxmlformats.org/spreadsheetml/2006/main" count="182" uniqueCount="54">
  <si>
    <t>Garniture d’étanchéité</t>
  </si>
  <si>
    <t>Robinet d’arrêt aspiration</t>
  </si>
  <si>
    <t>Robinet d’arrêt refoulement</t>
  </si>
  <si>
    <t>Palier avant</t>
  </si>
  <si>
    <t>Palier arrière</t>
  </si>
  <si>
    <t>Huile carter</t>
  </si>
  <si>
    <t>Joint voyant d’huile</t>
  </si>
  <si>
    <t>Filtre aspiration</t>
  </si>
  <si>
    <t>Crépine</t>
  </si>
  <si>
    <t>Résistance carter</t>
  </si>
  <si>
    <t>Compteur horaire</t>
  </si>
  <si>
    <t>Temps d'arrêt en h</t>
  </si>
  <si>
    <t>Coût rechange en €</t>
  </si>
  <si>
    <t>Fuites frigo</t>
  </si>
  <si>
    <t xml:space="preserve">Vis </t>
  </si>
  <si>
    <t>Défaillance</t>
  </si>
  <si>
    <t>COMPRESSEUR 1</t>
  </si>
  <si>
    <t>COMPRESSEUR 2</t>
  </si>
  <si>
    <t>COMPRESSEUR 3</t>
  </si>
  <si>
    <t>Somme des temps</t>
  </si>
  <si>
    <t>MTBF en h</t>
  </si>
  <si>
    <t>MTTR en h</t>
  </si>
  <si>
    <t>Composants</t>
  </si>
  <si>
    <t>NT/ maint</t>
  </si>
  <si>
    <t>N</t>
  </si>
  <si>
    <t>T/</t>
  </si>
  <si>
    <t>NT/ intrinseque</t>
  </si>
  <si>
    <t>T/ arrêt</t>
  </si>
  <si>
    <t>composants</t>
  </si>
  <si>
    <t>cumul de TA</t>
  </si>
  <si>
    <t>Nbre de défaillance</t>
  </si>
  <si>
    <t>coût perte sèche</t>
  </si>
  <si>
    <t>Coûts pièces</t>
  </si>
  <si>
    <t>CM</t>
  </si>
  <si>
    <t>Coût main d'œuvre</t>
  </si>
  <si>
    <t>Moyenne</t>
  </si>
  <si>
    <t>Diagramme N</t>
  </si>
  <si>
    <t>coût horaire des pertes</t>
  </si>
  <si>
    <t xml:space="preserve"> coût maintenance CM</t>
  </si>
  <si>
    <t>coût pertes de prod CPP</t>
  </si>
  <si>
    <t>Coût défaillance CD</t>
  </si>
  <si>
    <t>Coûts de maintenance CM</t>
  </si>
  <si>
    <t>coût de défaillance</t>
  </si>
  <si>
    <t>Accouplement</t>
  </si>
  <si>
    <t>Diagramme T/</t>
  </si>
  <si>
    <t>cumul des rechanges</t>
  </si>
  <si>
    <t>Défaillances ayant entrainé une indisponibilité &gt; 4 h</t>
  </si>
  <si>
    <t>Diagramme NT/ intrinsèque</t>
  </si>
  <si>
    <t>Temps de Réparation en h</t>
  </si>
  <si>
    <t>Rapport somme Temps d'arrêt/Temps de réparation</t>
  </si>
  <si>
    <t>MRT en h</t>
  </si>
  <si>
    <t xml:space="preserve">Temps d'Arrêt en h </t>
  </si>
  <si>
    <t>Rapport somme Temps d'arrêt/ sommeTemps de réparation</t>
  </si>
  <si>
    <t>NT/ intrinsèque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</si>
</sst>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4" borderId="17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3" borderId="17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4" borderId="18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5" borderId="12" xfId="0" applyFont="1" applyFill="1" applyBorder="1" applyAlignment="1">
      <alignment wrapText="1"/>
    </xf>
    <xf numFmtId="0" fontId="3" fillId="5" borderId="19" xfId="0" applyFont="1" applyFill="1" applyBorder="1" applyAlignment="1">
      <alignment wrapText="1"/>
    </xf>
    <xf numFmtId="0" fontId="3" fillId="5" borderId="20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" fillId="3" borderId="17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2" borderId="17" xfId="0" applyFont="1" applyFill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1" fillId="3" borderId="1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4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0" fillId="0" borderId="2" xfId="0" applyBorder="1"/>
    <xf numFmtId="0" fontId="5" fillId="0" borderId="17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/>
    </xf>
    <xf numFmtId="0" fontId="0" fillId="3" borderId="2" xfId="0" applyFill="1" applyBorder="1"/>
    <xf numFmtId="0" fontId="0" fillId="3" borderId="22" xfId="0" applyFill="1" applyBorder="1"/>
    <xf numFmtId="2" fontId="0" fillId="3" borderId="22" xfId="0" applyNumberFormat="1" applyFill="1" applyBorder="1"/>
    <xf numFmtId="164" fontId="4" fillId="3" borderId="22" xfId="0" applyNumberFormat="1" applyFont="1" applyFill="1" applyBorder="1"/>
    <xf numFmtId="0" fontId="3" fillId="5" borderId="2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/>
    </xf>
    <xf numFmtId="0" fontId="4" fillId="5" borderId="22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F90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'[1]calcul dispo'!$I$70</c:f>
              <c:strCache>
                <c:ptCount val="1"/>
                <c:pt idx="0">
                  <c:v>T/ arrêt</c:v>
                </c:pt>
              </c:strCache>
            </c:strRef>
          </c:tx>
          <c:invertIfNegative val="0"/>
          <c:cat>
            <c:strRef>
              <c:f>'[1]calcul dispo'!$H$71:$H$83</c:f>
              <c:strCache>
                <c:ptCount val="13"/>
                <c:pt idx="0">
                  <c:v>Vis </c:v>
                </c:pt>
                <c:pt idx="1">
                  <c:v>Garniture d’étanchéité</c:v>
                </c:pt>
                <c:pt idx="2">
                  <c:v>Accouplement</c:v>
                </c:pt>
                <c:pt idx="3">
                  <c:v>Palier avant</c:v>
                </c:pt>
                <c:pt idx="4">
                  <c:v>Crépine</c:v>
                </c:pt>
                <c:pt idx="5">
                  <c:v>Résistance carter</c:v>
                </c:pt>
                <c:pt idx="6">
                  <c:v>Palier arrière</c:v>
                </c:pt>
                <c:pt idx="7">
                  <c:v>Fuites frigo</c:v>
                </c:pt>
                <c:pt idx="8">
                  <c:v>Huile carter</c:v>
                </c:pt>
                <c:pt idx="9">
                  <c:v>Robinet d’arrêt aspiration</c:v>
                </c:pt>
                <c:pt idx="10">
                  <c:v>Filtre aspiration</c:v>
                </c:pt>
                <c:pt idx="11">
                  <c:v>Joint voyant d’huile</c:v>
                </c:pt>
                <c:pt idx="12">
                  <c:v>Robinet d’arrêt refoulement</c:v>
                </c:pt>
              </c:strCache>
            </c:strRef>
          </c:cat>
          <c:val>
            <c:numRef>
              <c:f>'[1]calcul dispo'!$I$71:$I$83</c:f>
              <c:numCache>
                <c:formatCode>General</c:formatCode>
                <c:ptCount val="13"/>
                <c:pt idx="0">
                  <c:v>59</c:v>
                </c:pt>
                <c:pt idx="1">
                  <c:v>31</c:v>
                </c:pt>
                <c:pt idx="2">
                  <c:v>9.3333333333333339</c:v>
                </c:pt>
                <c:pt idx="3">
                  <c:v>6.5909090909090908</c:v>
                </c:pt>
                <c:pt idx="4">
                  <c:v>5</c:v>
                </c:pt>
                <c:pt idx="5">
                  <c:v>4.6428571428571432</c:v>
                </c:pt>
                <c:pt idx="6">
                  <c:v>4</c:v>
                </c:pt>
                <c:pt idx="7">
                  <c:v>3.6666666666666665</c:v>
                </c:pt>
                <c:pt idx="8">
                  <c:v>2.9</c:v>
                </c:pt>
                <c:pt idx="9">
                  <c:v>2.7916666666666665</c:v>
                </c:pt>
                <c:pt idx="10">
                  <c:v>2.75</c:v>
                </c:pt>
                <c:pt idx="11">
                  <c:v>2.5</c:v>
                </c:pt>
                <c:pt idx="12">
                  <c:v>1.9791666666666667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16448"/>
        <c:axId val="95018368"/>
      </c:barChart>
      <c:catAx>
        <c:axId val="9501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composants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5018368"/>
        <c:crosses val="autoZero"/>
        <c:auto val="1"/>
        <c:lblAlgn val="ctr"/>
        <c:lblOffset val="100"/>
        <c:noMultiLvlLbl val="0"/>
      </c:catAx>
      <c:valAx>
        <c:axId val="9501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Temps</a:t>
                </a:r>
                <a:r>
                  <a:rPr lang="fr-FR" baseline="0"/>
                  <a:t> d'arrêt moyen</a:t>
                </a:r>
                <a:endParaRPr lang="fr-FR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016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'[1]calcul dispo'!$I$87</c:f>
              <c:strCache>
                <c:ptCount val="1"/>
                <c:pt idx="0">
                  <c:v>NT/ maint</c:v>
                </c:pt>
              </c:strCache>
            </c:strRef>
          </c:tx>
          <c:invertIfNegative val="0"/>
          <c:cat>
            <c:strRef>
              <c:f>'[1]calcul dispo'!$H$88:$H$100</c:f>
              <c:strCache>
                <c:ptCount val="13"/>
                <c:pt idx="0">
                  <c:v>Garniture d’étanchéité</c:v>
                </c:pt>
                <c:pt idx="1">
                  <c:v>Vis </c:v>
                </c:pt>
                <c:pt idx="2">
                  <c:v>Palier avant</c:v>
                </c:pt>
                <c:pt idx="3">
                  <c:v>Robinet d’arrêt aspiration</c:v>
                </c:pt>
                <c:pt idx="4">
                  <c:v>Résistance carter</c:v>
                </c:pt>
                <c:pt idx="5">
                  <c:v>Accouplement</c:v>
                </c:pt>
                <c:pt idx="6">
                  <c:v>Palier arrière</c:v>
                </c:pt>
                <c:pt idx="7">
                  <c:v>Robinet d’arrêt refoulement</c:v>
                </c:pt>
                <c:pt idx="8">
                  <c:v>Fuites frigo</c:v>
                </c:pt>
                <c:pt idx="9">
                  <c:v>Huile carter</c:v>
                </c:pt>
                <c:pt idx="10">
                  <c:v>Joint voyant d’huile</c:v>
                </c:pt>
                <c:pt idx="11">
                  <c:v>Filtre aspiration</c:v>
                </c:pt>
                <c:pt idx="12">
                  <c:v>Crépine</c:v>
                </c:pt>
              </c:strCache>
            </c:strRef>
          </c:cat>
          <c:val>
            <c:numRef>
              <c:f>'[1]calcul dispo'!$I$88:$I$100</c:f>
              <c:numCache>
                <c:formatCode>General</c:formatCode>
                <c:ptCount val="13"/>
                <c:pt idx="0">
                  <c:v>310</c:v>
                </c:pt>
                <c:pt idx="1">
                  <c:v>118</c:v>
                </c:pt>
                <c:pt idx="2">
                  <c:v>72.5</c:v>
                </c:pt>
                <c:pt idx="3">
                  <c:v>33.5</c:v>
                </c:pt>
                <c:pt idx="4">
                  <c:v>32.5</c:v>
                </c:pt>
                <c:pt idx="5">
                  <c:v>28</c:v>
                </c:pt>
                <c:pt idx="6">
                  <c:v>24</c:v>
                </c:pt>
                <c:pt idx="7">
                  <c:v>23.75</c:v>
                </c:pt>
                <c:pt idx="8">
                  <c:v>22</c:v>
                </c:pt>
                <c:pt idx="9">
                  <c:v>14.5</c:v>
                </c:pt>
                <c:pt idx="10">
                  <c:v>7.5</c:v>
                </c:pt>
                <c:pt idx="11">
                  <c:v>5.5</c:v>
                </c:pt>
                <c:pt idx="1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76064"/>
        <c:axId val="95577984"/>
      </c:barChart>
      <c:catAx>
        <c:axId val="9557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composants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5577984"/>
        <c:crosses val="autoZero"/>
        <c:auto val="1"/>
        <c:lblAlgn val="ctr"/>
        <c:lblOffset val="100"/>
        <c:noMultiLvlLbl val="0"/>
      </c:catAx>
      <c:valAx>
        <c:axId val="95577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Cumul des TA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576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39</xdr:row>
      <xdr:rowOff>9525</xdr:rowOff>
    </xdr:from>
    <xdr:to>
      <xdr:col>10</xdr:col>
      <xdr:colOff>752475</xdr:colOff>
      <xdr:row>55</xdr:row>
      <xdr:rowOff>161925</xdr:rowOff>
    </xdr:to>
    <xdr:sp macro="" textlink="">
      <xdr:nvSpPr>
        <xdr:cNvPr id="2" name="Rectangle à coins arrondis 1"/>
        <xdr:cNvSpPr/>
      </xdr:nvSpPr>
      <xdr:spPr>
        <a:xfrm>
          <a:off x="6829425" y="8886825"/>
          <a:ext cx="5524500" cy="32004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 b="1" i="1" u="sng"/>
            <a:t>Comparatif</a:t>
          </a:r>
          <a:r>
            <a:rPr lang="fr-FR" sz="1100" b="1" i="1" u="sng" baseline="0"/>
            <a:t> des  calculs des MTBF, MRT, MTTR des 3 compresseurs:</a:t>
          </a:r>
        </a:p>
        <a:p>
          <a:pPr algn="l"/>
          <a:endParaRPr lang="fr-FR" sz="1100" b="0" i="0" u="none" baseline="0"/>
        </a:p>
        <a:p>
          <a:pPr algn="l"/>
          <a:endParaRPr lang="fr-FR" sz="1100" b="0" i="0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71</xdr:row>
      <xdr:rowOff>161925</xdr:rowOff>
    </xdr:from>
    <xdr:to>
      <xdr:col>10</xdr:col>
      <xdr:colOff>504825</xdr:colOff>
      <xdr:row>85</xdr:row>
      <xdr:rowOff>95250</xdr:rowOff>
    </xdr:to>
    <xdr:sp macro="" textlink="">
      <xdr:nvSpPr>
        <xdr:cNvPr id="4" name="ZoneTexte 3"/>
        <xdr:cNvSpPr txBox="1"/>
      </xdr:nvSpPr>
      <xdr:spPr>
        <a:xfrm>
          <a:off x="6343650" y="13687425"/>
          <a:ext cx="4562475" cy="26003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i="1" u="sng"/>
            <a:t>Exploitation Q 1-4</a:t>
          </a:r>
        </a:p>
      </xdr:txBody>
    </xdr:sp>
    <xdr:clientData/>
  </xdr:twoCellAnchor>
  <xdr:twoCellAnchor>
    <xdr:from>
      <xdr:col>0</xdr:col>
      <xdr:colOff>276225</xdr:colOff>
      <xdr:row>72</xdr:row>
      <xdr:rowOff>9525</xdr:rowOff>
    </xdr:from>
    <xdr:to>
      <xdr:col>3</xdr:col>
      <xdr:colOff>352425</xdr:colOff>
      <xdr:row>85</xdr:row>
      <xdr:rowOff>133350</xdr:rowOff>
    </xdr:to>
    <xdr:sp macro="" textlink="">
      <xdr:nvSpPr>
        <xdr:cNvPr id="5" name="ZoneTexte 4"/>
        <xdr:cNvSpPr txBox="1"/>
      </xdr:nvSpPr>
      <xdr:spPr>
        <a:xfrm>
          <a:off x="276225" y="13725525"/>
          <a:ext cx="4562475" cy="26003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i="1" u="sng"/>
            <a:t>Exploitation Q 1-1</a:t>
          </a:r>
        </a:p>
      </xdr:txBody>
    </xdr:sp>
    <xdr:clientData/>
  </xdr:twoCellAnchor>
  <xdr:twoCellAnchor>
    <xdr:from>
      <xdr:col>4</xdr:col>
      <xdr:colOff>914400</xdr:colOff>
      <xdr:row>37</xdr:row>
      <xdr:rowOff>76200</xdr:rowOff>
    </xdr:from>
    <xdr:to>
      <xdr:col>10</xdr:col>
      <xdr:colOff>600075</xdr:colOff>
      <xdr:row>51</xdr:row>
      <xdr:rowOff>152400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54</xdr:row>
      <xdr:rowOff>57150</xdr:rowOff>
    </xdr:from>
    <xdr:to>
      <xdr:col>10</xdr:col>
      <xdr:colOff>552450</xdr:colOff>
      <xdr:row>68</xdr:row>
      <xdr:rowOff>133350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28</xdr:row>
      <xdr:rowOff>0</xdr:rowOff>
    </xdr:from>
    <xdr:to>
      <xdr:col>6</xdr:col>
      <xdr:colOff>219075</xdr:colOff>
      <xdr:row>37</xdr:row>
      <xdr:rowOff>66675</xdr:rowOff>
    </xdr:to>
    <xdr:sp macro="" textlink="">
      <xdr:nvSpPr>
        <xdr:cNvPr id="2" name="ZoneTexte 1"/>
        <xdr:cNvSpPr txBox="1"/>
      </xdr:nvSpPr>
      <xdr:spPr>
        <a:xfrm>
          <a:off x="152400" y="6591300"/>
          <a:ext cx="6248400" cy="178117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1"/>
            <a:t>Coût moyen de maintenan</a:t>
          </a:r>
          <a:r>
            <a:rPr lang="fr-FR" sz="1100" b="1" i="1" baseline="0"/>
            <a:t>ce pour 1 intervention ayant entrainé une perte de production</a:t>
          </a:r>
        </a:p>
        <a:p>
          <a:endParaRPr lang="fr-FR" sz="1100" b="1" i="1" baseline="0"/>
        </a:p>
        <a:p>
          <a:endParaRPr lang="fr-FR" sz="1100" b="1" i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Coût moyen de perte de production </a:t>
          </a:r>
          <a:r>
            <a:rPr lang="fr-FR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pour 1 intervention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="1" i="1"/>
        </a:p>
        <a:p>
          <a:r>
            <a:rPr lang="fr-FR" sz="1100" b="1" i="1"/>
            <a:t>CD Moyen pour 1 défaillance </a:t>
          </a:r>
        </a:p>
      </xdr:txBody>
    </xdr:sp>
    <xdr:clientData/>
  </xdr:twoCellAnchor>
  <xdr:twoCellAnchor>
    <xdr:from>
      <xdr:col>0</xdr:col>
      <xdr:colOff>152400</xdr:colOff>
      <xdr:row>39</xdr:row>
      <xdr:rowOff>0</xdr:rowOff>
    </xdr:from>
    <xdr:to>
      <xdr:col>7</xdr:col>
      <xdr:colOff>523875</xdr:colOff>
      <xdr:row>48</xdr:row>
      <xdr:rowOff>0</xdr:rowOff>
    </xdr:to>
    <xdr:sp macro="" textlink="">
      <xdr:nvSpPr>
        <xdr:cNvPr id="3" name="ZoneTexte 2"/>
        <xdr:cNvSpPr txBox="1"/>
      </xdr:nvSpPr>
      <xdr:spPr>
        <a:xfrm>
          <a:off x="152400" y="8686800"/>
          <a:ext cx="8058150" cy="1714500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Coût moyen de défaillance pour</a:t>
          </a:r>
          <a:r>
            <a:rPr lang="fr-FR" sz="1100" b="1" baseline="0"/>
            <a:t> les 3 organes :</a:t>
          </a:r>
        </a:p>
        <a:p>
          <a:endParaRPr lang="fr-F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52-CCF_00-&#233;nergie_Agro-alimentaire%20V3%20corrig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que "/>
      <sheetName val="calcul dispo"/>
      <sheetName val="impact pp"/>
    </sheetNames>
    <sheetDataSet>
      <sheetData sheetId="0"/>
      <sheetData sheetId="1">
        <row r="70">
          <cell r="I70" t="str">
            <v>T/ arrêt</v>
          </cell>
        </row>
        <row r="71">
          <cell r="H71" t="str">
            <v xml:space="preserve">Vis </v>
          </cell>
          <cell r="I71">
            <v>59</v>
          </cell>
        </row>
        <row r="72">
          <cell r="H72" t="str">
            <v>Garniture d’étanchéité</v>
          </cell>
          <cell r="I72">
            <v>31</v>
          </cell>
        </row>
        <row r="73">
          <cell r="H73" t="str">
            <v>Accouplement</v>
          </cell>
          <cell r="I73">
            <v>9.3333333333333339</v>
          </cell>
        </row>
        <row r="74">
          <cell r="H74" t="str">
            <v>Palier avant</v>
          </cell>
          <cell r="I74">
            <v>6.5909090909090908</v>
          </cell>
        </row>
        <row r="75">
          <cell r="H75" t="str">
            <v>Crépine</v>
          </cell>
          <cell r="I75">
            <v>5</v>
          </cell>
        </row>
        <row r="76">
          <cell r="H76" t="str">
            <v>Résistance carter</v>
          </cell>
          <cell r="I76">
            <v>4.6428571428571432</v>
          </cell>
        </row>
        <row r="77">
          <cell r="H77" t="str">
            <v>Palier arrière</v>
          </cell>
          <cell r="I77">
            <v>4</v>
          </cell>
        </row>
        <row r="78">
          <cell r="H78" t="str">
            <v>Fuites frigo</v>
          </cell>
          <cell r="I78">
            <v>3.6666666666666665</v>
          </cell>
        </row>
        <row r="79">
          <cell r="H79" t="str">
            <v>Huile carter</v>
          </cell>
          <cell r="I79">
            <v>2.9</v>
          </cell>
        </row>
        <row r="80">
          <cell r="H80" t="str">
            <v>Robinet d’arrêt aspiration</v>
          </cell>
          <cell r="I80">
            <v>2.7916666666666665</v>
          </cell>
        </row>
        <row r="81">
          <cell r="H81" t="str">
            <v>Filtre aspiration</v>
          </cell>
          <cell r="I81">
            <v>2.75</v>
          </cell>
        </row>
        <row r="82">
          <cell r="H82" t="str">
            <v>Joint voyant d’huile</v>
          </cell>
          <cell r="I82">
            <v>2.5</v>
          </cell>
        </row>
        <row r="83">
          <cell r="H83" t="str">
            <v>Robinet d’arrêt refoulement</v>
          </cell>
          <cell r="I83">
            <v>1.9791666666666667</v>
          </cell>
        </row>
        <row r="87">
          <cell r="I87" t="str">
            <v>NT/ maint</v>
          </cell>
        </row>
        <row r="88">
          <cell r="H88" t="str">
            <v>Garniture d’étanchéité</v>
          </cell>
          <cell r="I88">
            <v>310</v>
          </cell>
        </row>
        <row r="89">
          <cell r="H89" t="str">
            <v xml:space="preserve">Vis </v>
          </cell>
          <cell r="I89">
            <v>118</v>
          </cell>
        </row>
        <row r="90">
          <cell r="H90" t="str">
            <v>Palier avant</v>
          </cell>
          <cell r="I90">
            <v>72.5</v>
          </cell>
        </row>
        <row r="91">
          <cell r="H91" t="str">
            <v>Robinet d’arrêt aspiration</v>
          </cell>
          <cell r="I91">
            <v>33.5</v>
          </cell>
        </row>
        <row r="92">
          <cell r="H92" t="str">
            <v>Résistance carter</v>
          </cell>
          <cell r="I92">
            <v>32.5</v>
          </cell>
        </row>
        <row r="93">
          <cell r="H93" t="str">
            <v>Accouplement</v>
          </cell>
          <cell r="I93">
            <v>28</v>
          </cell>
        </row>
        <row r="94">
          <cell r="H94" t="str">
            <v>Palier arrière</v>
          </cell>
          <cell r="I94">
            <v>24</v>
          </cell>
        </row>
        <row r="95">
          <cell r="H95" t="str">
            <v>Robinet d’arrêt refoulement</v>
          </cell>
          <cell r="I95">
            <v>23.75</v>
          </cell>
        </row>
        <row r="96">
          <cell r="H96" t="str">
            <v>Fuites frigo</v>
          </cell>
          <cell r="I96">
            <v>22</v>
          </cell>
        </row>
        <row r="97">
          <cell r="H97" t="str">
            <v>Huile carter</v>
          </cell>
          <cell r="I97">
            <v>14.5</v>
          </cell>
        </row>
        <row r="98">
          <cell r="H98" t="str">
            <v>Joint voyant d’huile</v>
          </cell>
          <cell r="I98">
            <v>7.5</v>
          </cell>
        </row>
        <row r="99">
          <cell r="H99" t="str">
            <v>Filtre aspiration</v>
          </cell>
          <cell r="I99">
            <v>5.5</v>
          </cell>
        </row>
        <row r="100">
          <cell r="H100" t="str">
            <v>Crépine</v>
          </cell>
          <cell r="I100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4"/>
  <sheetViews>
    <sheetView tabSelected="1" zoomScaleNormal="100" workbookViewId="0">
      <selection activeCell="A66" sqref="A66:A69"/>
    </sheetView>
  </sheetViews>
  <sheetFormatPr baseColWidth="10" defaultRowHeight="15" x14ac:dyDescent="0.25"/>
  <cols>
    <col min="1" max="1" width="27.85546875" style="33" customWidth="1"/>
    <col min="2" max="2" width="15.85546875" customWidth="1"/>
    <col min="3" max="3" width="13.140625" customWidth="1"/>
    <col min="4" max="4" width="15.28515625" customWidth="1"/>
    <col min="5" max="5" width="18" customWidth="1"/>
    <col min="8" max="8" width="38.140625" customWidth="1"/>
  </cols>
  <sheetData>
    <row r="2" spans="1:6" x14ac:dyDescent="0.25">
      <c r="B2" s="86" t="s">
        <v>16</v>
      </c>
    </row>
    <row r="3" spans="1:6" ht="15.75" thickBot="1" x14ac:dyDescent="0.3"/>
    <row r="4" spans="1:6" ht="30.75" thickBot="1" x14ac:dyDescent="0.3">
      <c r="A4" s="30" t="s">
        <v>15</v>
      </c>
      <c r="B4" s="24" t="s">
        <v>10</v>
      </c>
      <c r="C4" s="25" t="s">
        <v>11</v>
      </c>
      <c r="D4" s="25" t="s">
        <v>48</v>
      </c>
      <c r="E4" s="26" t="s">
        <v>12</v>
      </c>
      <c r="F4" s="1"/>
    </row>
    <row r="5" spans="1:6" ht="18" customHeight="1" x14ac:dyDescent="0.25">
      <c r="A5" s="9" t="s">
        <v>1</v>
      </c>
      <c r="B5" s="10">
        <v>324</v>
      </c>
      <c r="C5" s="11">
        <v>2.5</v>
      </c>
      <c r="D5" s="11">
        <v>1.5</v>
      </c>
      <c r="E5" s="12">
        <v>52</v>
      </c>
    </row>
    <row r="6" spans="1:6" ht="18" customHeight="1" x14ac:dyDescent="0.25">
      <c r="A6" s="8" t="s">
        <v>2</v>
      </c>
      <c r="B6" s="7">
        <v>402</v>
      </c>
      <c r="C6" s="3">
        <v>2.5</v>
      </c>
      <c r="D6" s="3">
        <v>1.75</v>
      </c>
      <c r="E6" s="5">
        <v>45</v>
      </c>
    </row>
    <row r="7" spans="1:6" ht="18" customHeight="1" x14ac:dyDescent="0.25">
      <c r="A7" s="13" t="s">
        <v>0</v>
      </c>
      <c r="B7" s="14">
        <v>851</v>
      </c>
      <c r="C7" s="15">
        <v>4</v>
      </c>
      <c r="D7" s="15">
        <v>2.5</v>
      </c>
      <c r="E7" s="16">
        <v>245</v>
      </c>
    </row>
    <row r="8" spans="1:6" ht="18" customHeight="1" x14ac:dyDescent="0.25">
      <c r="A8" s="8" t="s">
        <v>3</v>
      </c>
      <c r="B8" s="7">
        <v>1032</v>
      </c>
      <c r="C8" s="3">
        <v>6</v>
      </c>
      <c r="D8" s="3">
        <v>4</v>
      </c>
      <c r="E8" s="5">
        <v>118</v>
      </c>
    </row>
    <row r="9" spans="1:6" ht="18" customHeight="1" x14ac:dyDescent="0.25">
      <c r="A9" s="13" t="s">
        <v>14</v>
      </c>
      <c r="B9" s="14">
        <v>1464</v>
      </c>
      <c r="C9" s="15">
        <v>56</v>
      </c>
      <c r="D9" s="15">
        <v>6</v>
      </c>
      <c r="E9" s="16">
        <v>2800</v>
      </c>
    </row>
    <row r="10" spans="1:6" ht="18" customHeight="1" x14ac:dyDescent="0.25">
      <c r="A10" s="8" t="s">
        <v>6</v>
      </c>
      <c r="B10" s="7">
        <v>1532</v>
      </c>
      <c r="C10" s="3">
        <v>2.5</v>
      </c>
      <c r="D10" s="3">
        <v>2</v>
      </c>
      <c r="E10" s="6">
        <v>15</v>
      </c>
    </row>
    <row r="11" spans="1:6" ht="18" customHeight="1" x14ac:dyDescent="0.25">
      <c r="A11" s="13" t="s">
        <v>2</v>
      </c>
      <c r="B11" s="14">
        <v>1816</v>
      </c>
      <c r="C11" s="15">
        <v>2.25</v>
      </c>
      <c r="D11" s="15">
        <v>1.75</v>
      </c>
      <c r="E11" s="16">
        <v>45</v>
      </c>
    </row>
    <row r="12" spans="1:6" ht="18" customHeight="1" x14ac:dyDescent="0.25">
      <c r="A12" s="8" t="s">
        <v>7</v>
      </c>
      <c r="B12" s="7">
        <v>2218</v>
      </c>
      <c r="C12" s="3">
        <v>3</v>
      </c>
      <c r="D12" s="3">
        <v>2.5</v>
      </c>
      <c r="E12" s="5">
        <v>25</v>
      </c>
    </row>
    <row r="13" spans="1:6" ht="18" customHeight="1" x14ac:dyDescent="0.25">
      <c r="A13" s="13" t="s">
        <v>1</v>
      </c>
      <c r="B13" s="14">
        <v>2426</v>
      </c>
      <c r="C13" s="15">
        <v>3</v>
      </c>
      <c r="D13" s="15">
        <v>2</v>
      </c>
      <c r="E13" s="16">
        <v>52</v>
      </c>
    </row>
    <row r="14" spans="1:6" ht="18" customHeight="1" x14ac:dyDescent="0.25">
      <c r="A14" s="8" t="s">
        <v>13</v>
      </c>
      <c r="B14" s="7">
        <v>2602</v>
      </c>
      <c r="C14" s="3">
        <v>3.5</v>
      </c>
      <c r="D14" s="3">
        <v>3</v>
      </c>
      <c r="E14" s="5">
        <v>400</v>
      </c>
    </row>
    <row r="15" spans="1:6" ht="18" customHeight="1" x14ac:dyDescent="0.25">
      <c r="A15" s="13" t="s">
        <v>4</v>
      </c>
      <c r="B15" s="14">
        <v>3099</v>
      </c>
      <c r="C15" s="15">
        <v>3.5</v>
      </c>
      <c r="D15" s="15">
        <v>2</v>
      </c>
      <c r="E15" s="16">
        <v>180</v>
      </c>
    </row>
    <row r="16" spans="1:6" ht="18" customHeight="1" x14ac:dyDescent="0.25">
      <c r="A16" s="31" t="s">
        <v>8</v>
      </c>
      <c r="B16" s="7">
        <v>3273</v>
      </c>
      <c r="C16" s="3">
        <v>5</v>
      </c>
      <c r="D16" s="3">
        <v>3.5</v>
      </c>
      <c r="E16" s="5">
        <v>106</v>
      </c>
    </row>
    <row r="17" spans="1:5" ht="18" customHeight="1" x14ac:dyDescent="0.25">
      <c r="A17" s="13" t="s">
        <v>0</v>
      </c>
      <c r="B17" s="14">
        <v>3570</v>
      </c>
      <c r="C17" s="15">
        <v>50</v>
      </c>
      <c r="D17" s="15">
        <v>2</v>
      </c>
      <c r="E17" s="16">
        <v>245</v>
      </c>
    </row>
    <row r="18" spans="1:5" ht="18" customHeight="1" x14ac:dyDescent="0.25">
      <c r="A18" s="8" t="s">
        <v>9</v>
      </c>
      <c r="B18" s="7">
        <v>3690</v>
      </c>
      <c r="C18" s="3">
        <v>3</v>
      </c>
      <c r="D18" s="3">
        <v>2</v>
      </c>
      <c r="E18" s="5">
        <v>150</v>
      </c>
    </row>
    <row r="19" spans="1:5" ht="18" customHeight="1" x14ac:dyDescent="0.25">
      <c r="A19" s="13" t="s">
        <v>3</v>
      </c>
      <c r="B19" s="14">
        <v>3827</v>
      </c>
      <c r="C19" s="15">
        <v>5</v>
      </c>
      <c r="D19" s="15">
        <v>4</v>
      </c>
      <c r="E19" s="16">
        <v>118</v>
      </c>
    </row>
    <row r="20" spans="1:5" ht="18" customHeight="1" x14ac:dyDescent="0.25">
      <c r="A20" s="8" t="s">
        <v>43</v>
      </c>
      <c r="B20" s="7">
        <v>3993</v>
      </c>
      <c r="C20" s="3">
        <v>4</v>
      </c>
      <c r="D20" s="3">
        <v>3</v>
      </c>
      <c r="E20" s="5">
        <v>200</v>
      </c>
    </row>
    <row r="21" spans="1:5" ht="18" customHeight="1" x14ac:dyDescent="0.25">
      <c r="A21" s="13" t="s">
        <v>1</v>
      </c>
      <c r="B21" s="14">
        <v>4203</v>
      </c>
      <c r="C21" s="15">
        <v>2.5</v>
      </c>
      <c r="D21" s="15">
        <v>2</v>
      </c>
      <c r="E21" s="16">
        <v>52</v>
      </c>
    </row>
    <row r="22" spans="1:5" ht="18" customHeight="1" x14ac:dyDescent="0.25">
      <c r="A22" s="17" t="s">
        <v>9</v>
      </c>
      <c r="B22" s="7">
        <v>4325</v>
      </c>
      <c r="C22" s="18">
        <v>3</v>
      </c>
      <c r="D22" s="18">
        <v>2.5</v>
      </c>
      <c r="E22" s="19">
        <v>150</v>
      </c>
    </row>
    <row r="23" spans="1:5" ht="18" customHeight="1" x14ac:dyDescent="0.25">
      <c r="A23" s="13" t="s">
        <v>13</v>
      </c>
      <c r="B23" s="14">
        <v>4576</v>
      </c>
      <c r="C23" s="15">
        <v>5</v>
      </c>
      <c r="D23" s="15">
        <v>3.5</v>
      </c>
      <c r="E23" s="16">
        <v>200</v>
      </c>
    </row>
    <row r="24" spans="1:5" ht="18" customHeight="1" x14ac:dyDescent="0.25">
      <c r="A24" s="17" t="s">
        <v>2</v>
      </c>
      <c r="B24" s="7">
        <v>4873</v>
      </c>
      <c r="C24" s="18">
        <v>3</v>
      </c>
      <c r="D24" s="18">
        <v>2</v>
      </c>
      <c r="E24" s="19">
        <v>45</v>
      </c>
    </row>
    <row r="25" spans="1:5" ht="18" customHeight="1" thickBot="1" x14ac:dyDescent="0.3">
      <c r="A25" s="20" t="s">
        <v>5</v>
      </c>
      <c r="B25" s="21">
        <v>4950</v>
      </c>
      <c r="C25" s="22">
        <v>2.5</v>
      </c>
      <c r="D25" s="22">
        <v>1.5</v>
      </c>
      <c r="E25" s="23">
        <v>360</v>
      </c>
    </row>
    <row r="26" spans="1:5" ht="18" customHeight="1" x14ac:dyDescent="0.25">
      <c r="A26" s="43"/>
      <c r="B26" s="44"/>
      <c r="C26" s="45"/>
      <c r="D26" s="45"/>
      <c r="E26" s="45"/>
    </row>
    <row r="27" spans="1:5" ht="18" customHeight="1" x14ac:dyDescent="0.25">
      <c r="A27" s="47" t="s">
        <v>19</v>
      </c>
      <c r="B27" s="48"/>
      <c r="C27" s="49"/>
      <c r="D27" s="49"/>
      <c r="E27" s="45"/>
    </row>
    <row r="28" spans="1:5" ht="38.25" customHeight="1" x14ac:dyDescent="0.25">
      <c r="A28" s="47" t="s">
        <v>52</v>
      </c>
      <c r="B28" s="48"/>
      <c r="C28" s="51"/>
      <c r="D28" s="18"/>
      <c r="E28" s="45"/>
    </row>
    <row r="29" spans="1:5" ht="18" customHeight="1" x14ac:dyDescent="0.25">
      <c r="A29" s="47" t="s">
        <v>20</v>
      </c>
      <c r="B29" s="50"/>
      <c r="C29" s="18"/>
      <c r="D29" s="18"/>
      <c r="E29" s="45"/>
    </row>
    <row r="30" spans="1:5" ht="18" customHeight="1" x14ac:dyDescent="0.25">
      <c r="A30" s="47" t="s">
        <v>50</v>
      </c>
      <c r="B30" s="48"/>
      <c r="C30" s="49"/>
      <c r="D30" s="49"/>
      <c r="E30" s="45"/>
    </row>
    <row r="31" spans="1:5" ht="18" customHeight="1" x14ac:dyDescent="0.25">
      <c r="A31" s="47" t="s">
        <v>21</v>
      </c>
      <c r="B31" s="48"/>
      <c r="C31" s="49"/>
      <c r="D31" s="49"/>
      <c r="E31" s="45"/>
    </row>
    <row r="33" spans="1:5" x14ac:dyDescent="0.25">
      <c r="B33" s="86" t="s">
        <v>17</v>
      </c>
    </row>
    <row r="34" spans="1:5" ht="15.75" thickBot="1" x14ac:dyDescent="0.3"/>
    <row r="35" spans="1:5" ht="30.75" thickBot="1" x14ac:dyDescent="0.3">
      <c r="A35" s="30" t="s">
        <v>15</v>
      </c>
      <c r="B35" s="24" t="s">
        <v>10</v>
      </c>
      <c r="C35" s="25" t="s">
        <v>51</v>
      </c>
      <c r="D35" s="25" t="s">
        <v>48</v>
      </c>
      <c r="E35" s="26" t="s">
        <v>12</v>
      </c>
    </row>
    <row r="36" spans="1:5" x14ac:dyDescent="0.25">
      <c r="A36" s="9" t="s">
        <v>1</v>
      </c>
      <c r="B36" s="27">
        <v>280</v>
      </c>
      <c r="C36" s="11">
        <v>2.5</v>
      </c>
      <c r="D36" s="11">
        <v>2</v>
      </c>
      <c r="E36" s="12">
        <v>52</v>
      </c>
    </row>
    <row r="37" spans="1:5" x14ac:dyDescent="0.25">
      <c r="A37" s="32" t="s">
        <v>2</v>
      </c>
      <c r="B37" s="28">
        <v>295</v>
      </c>
      <c r="C37" s="3">
        <v>2.5</v>
      </c>
      <c r="D37" s="3">
        <v>2</v>
      </c>
      <c r="E37" s="5">
        <v>45</v>
      </c>
    </row>
    <row r="38" spans="1:5" x14ac:dyDescent="0.25">
      <c r="A38" s="13" t="s">
        <v>0</v>
      </c>
      <c r="B38" s="29">
        <v>316</v>
      </c>
      <c r="C38" s="15">
        <v>5</v>
      </c>
      <c r="D38" s="15">
        <v>2.25</v>
      </c>
      <c r="E38" s="16">
        <v>245</v>
      </c>
    </row>
    <row r="39" spans="1:5" x14ac:dyDescent="0.25">
      <c r="A39" s="17" t="s">
        <v>1</v>
      </c>
      <c r="B39" s="28">
        <v>653</v>
      </c>
      <c r="C39" s="3">
        <v>3</v>
      </c>
      <c r="D39" s="3">
        <v>2.25</v>
      </c>
      <c r="E39" s="5">
        <v>52</v>
      </c>
    </row>
    <row r="40" spans="1:5" x14ac:dyDescent="0.25">
      <c r="A40" s="40" t="s">
        <v>4</v>
      </c>
      <c r="B40" s="29">
        <v>987</v>
      </c>
      <c r="C40" s="15">
        <v>6</v>
      </c>
      <c r="D40" s="15">
        <v>2.5</v>
      </c>
      <c r="E40" s="16">
        <v>180</v>
      </c>
    </row>
    <row r="41" spans="1:5" x14ac:dyDescent="0.25">
      <c r="A41" s="8" t="s">
        <v>3</v>
      </c>
      <c r="B41" s="28">
        <v>1033</v>
      </c>
      <c r="C41" s="3">
        <v>5</v>
      </c>
      <c r="D41" s="3">
        <v>4.5</v>
      </c>
      <c r="E41" s="5">
        <v>118</v>
      </c>
    </row>
    <row r="42" spans="1:5" x14ac:dyDescent="0.25">
      <c r="A42" s="13" t="s">
        <v>13</v>
      </c>
      <c r="B42" s="29">
        <v>1430</v>
      </c>
      <c r="C42" s="15">
        <v>2</v>
      </c>
      <c r="D42" s="15">
        <v>1.5</v>
      </c>
      <c r="E42" s="16">
        <v>200</v>
      </c>
    </row>
    <row r="43" spans="1:5" x14ac:dyDescent="0.25">
      <c r="A43" s="8" t="s">
        <v>6</v>
      </c>
      <c r="B43" s="28">
        <v>1502</v>
      </c>
      <c r="C43" s="3">
        <v>2.5</v>
      </c>
      <c r="D43" s="3">
        <v>2</v>
      </c>
      <c r="E43" s="5">
        <v>15</v>
      </c>
    </row>
    <row r="44" spans="1:5" x14ac:dyDescent="0.25">
      <c r="A44" s="34" t="s">
        <v>2</v>
      </c>
      <c r="B44" s="29">
        <v>1726</v>
      </c>
      <c r="C44" s="15">
        <v>2.5</v>
      </c>
      <c r="D44" s="15">
        <v>2.25</v>
      </c>
      <c r="E44" s="16">
        <v>45</v>
      </c>
    </row>
    <row r="45" spans="1:5" x14ac:dyDescent="0.25">
      <c r="A45" s="8" t="s">
        <v>9</v>
      </c>
      <c r="B45" s="28">
        <v>1781</v>
      </c>
      <c r="C45" s="3">
        <v>7</v>
      </c>
      <c r="D45" s="3">
        <v>2</v>
      </c>
      <c r="E45" s="5">
        <v>150</v>
      </c>
    </row>
    <row r="46" spans="1:5" x14ac:dyDescent="0.25">
      <c r="A46" s="40" t="s">
        <v>4</v>
      </c>
      <c r="B46" s="29">
        <v>2087</v>
      </c>
      <c r="C46" s="15">
        <v>3</v>
      </c>
      <c r="D46" s="15">
        <v>2.5</v>
      </c>
      <c r="E46" s="16">
        <v>180</v>
      </c>
    </row>
    <row r="47" spans="1:5" x14ac:dyDescent="0.25">
      <c r="A47" s="32" t="s">
        <v>0</v>
      </c>
      <c r="B47" s="28">
        <v>2151</v>
      </c>
      <c r="C47" s="3">
        <v>5</v>
      </c>
      <c r="D47" s="3">
        <v>2.75</v>
      </c>
      <c r="E47" s="5">
        <v>245</v>
      </c>
    </row>
    <row r="48" spans="1:5" x14ac:dyDescent="0.25">
      <c r="A48" s="34" t="s">
        <v>3</v>
      </c>
      <c r="B48" s="29">
        <v>2363</v>
      </c>
      <c r="C48" s="15">
        <v>6</v>
      </c>
      <c r="D48" s="15">
        <v>4</v>
      </c>
      <c r="E48" s="16">
        <v>118</v>
      </c>
    </row>
    <row r="49" spans="1:5" x14ac:dyDescent="0.25">
      <c r="A49" s="17" t="s">
        <v>5</v>
      </c>
      <c r="B49" s="28">
        <v>2731</v>
      </c>
      <c r="C49" s="3">
        <v>2</v>
      </c>
      <c r="D49" s="3">
        <v>1.5</v>
      </c>
      <c r="E49" s="5">
        <v>360</v>
      </c>
    </row>
    <row r="50" spans="1:5" x14ac:dyDescent="0.25">
      <c r="A50" s="13" t="s">
        <v>1</v>
      </c>
      <c r="B50" s="29">
        <v>3216</v>
      </c>
      <c r="C50" s="15">
        <v>3</v>
      </c>
      <c r="D50" s="15">
        <v>2.25</v>
      </c>
      <c r="E50" s="16">
        <v>52</v>
      </c>
    </row>
    <row r="51" spans="1:5" x14ac:dyDescent="0.25">
      <c r="A51" s="32" t="s">
        <v>0</v>
      </c>
      <c r="B51" s="28">
        <v>3586</v>
      </c>
      <c r="C51" s="18">
        <v>60</v>
      </c>
      <c r="D51" s="18">
        <v>2.5</v>
      </c>
      <c r="E51" s="19">
        <v>245</v>
      </c>
    </row>
    <row r="52" spans="1:5" x14ac:dyDescent="0.25">
      <c r="A52" s="13" t="s">
        <v>43</v>
      </c>
      <c r="B52" s="29">
        <v>3901</v>
      </c>
      <c r="C52" s="15">
        <v>8</v>
      </c>
      <c r="D52" s="15">
        <v>3</v>
      </c>
      <c r="E52" s="16">
        <v>200</v>
      </c>
    </row>
    <row r="53" spans="1:5" x14ac:dyDescent="0.25">
      <c r="A53" s="32" t="s">
        <v>1</v>
      </c>
      <c r="B53" s="28">
        <v>4128</v>
      </c>
      <c r="C53" s="18">
        <v>2.5</v>
      </c>
      <c r="D53" s="18">
        <v>2</v>
      </c>
      <c r="E53" s="19">
        <v>52</v>
      </c>
    </row>
    <row r="54" spans="1:5" x14ac:dyDescent="0.25">
      <c r="A54" s="34" t="s">
        <v>3</v>
      </c>
      <c r="B54" s="29">
        <v>4201</v>
      </c>
      <c r="C54" s="15">
        <v>6</v>
      </c>
      <c r="D54" s="15">
        <v>5</v>
      </c>
      <c r="E54" s="16">
        <v>118</v>
      </c>
    </row>
    <row r="55" spans="1:5" x14ac:dyDescent="0.25">
      <c r="A55" s="8" t="s">
        <v>13</v>
      </c>
      <c r="B55" s="28">
        <v>4503</v>
      </c>
      <c r="C55" s="35">
        <v>3.5</v>
      </c>
      <c r="D55" s="35">
        <v>3</v>
      </c>
      <c r="E55" s="5">
        <v>100</v>
      </c>
    </row>
    <row r="56" spans="1:5" x14ac:dyDescent="0.25">
      <c r="A56" s="34" t="s">
        <v>2</v>
      </c>
      <c r="B56" s="29">
        <v>4726</v>
      </c>
      <c r="C56" s="15">
        <v>2.5</v>
      </c>
      <c r="D56" s="15">
        <v>2</v>
      </c>
      <c r="E56" s="16">
        <v>45</v>
      </c>
    </row>
    <row r="57" spans="1:5" x14ac:dyDescent="0.25">
      <c r="A57" s="41" t="s">
        <v>4</v>
      </c>
      <c r="B57" s="28">
        <v>4962</v>
      </c>
      <c r="C57" s="3">
        <v>6</v>
      </c>
      <c r="D57" s="3">
        <v>2.5</v>
      </c>
      <c r="E57" s="5">
        <v>180</v>
      </c>
    </row>
    <row r="58" spans="1:5" x14ac:dyDescent="0.25">
      <c r="A58" s="13" t="s">
        <v>1</v>
      </c>
      <c r="B58" s="29">
        <v>4998</v>
      </c>
      <c r="C58" s="15">
        <v>3</v>
      </c>
      <c r="D58" s="15">
        <v>2.5</v>
      </c>
      <c r="E58" s="16">
        <v>52</v>
      </c>
    </row>
    <row r="59" spans="1:5" x14ac:dyDescent="0.25">
      <c r="A59" s="32" t="s">
        <v>0</v>
      </c>
      <c r="B59" s="28">
        <v>5011</v>
      </c>
      <c r="C59" s="3">
        <v>56</v>
      </c>
      <c r="D59" s="3">
        <v>3</v>
      </c>
      <c r="E59" s="5">
        <v>245</v>
      </c>
    </row>
    <row r="60" spans="1:5" x14ac:dyDescent="0.25">
      <c r="A60" s="13" t="s">
        <v>9</v>
      </c>
      <c r="B60" s="29">
        <v>5268</v>
      </c>
      <c r="C60" s="15">
        <v>3.5</v>
      </c>
      <c r="D60" s="15">
        <v>2</v>
      </c>
      <c r="E60" s="16">
        <v>150</v>
      </c>
    </row>
    <row r="61" spans="1:5" x14ac:dyDescent="0.25">
      <c r="A61" s="17" t="s">
        <v>5</v>
      </c>
      <c r="B61" s="28">
        <v>5431</v>
      </c>
      <c r="C61" s="3">
        <v>3</v>
      </c>
      <c r="D61" s="3">
        <v>2.5</v>
      </c>
      <c r="E61" s="5">
        <v>360</v>
      </c>
    </row>
    <row r="62" spans="1:5" x14ac:dyDescent="0.25">
      <c r="A62" s="34" t="s">
        <v>2</v>
      </c>
      <c r="B62" s="29">
        <v>5483</v>
      </c>
      <c r="C62" s="15">
        <v>2</v>
      </c>
      <c r="D62" s="15">
        <v>1.75</v>
      </c>
      <c r="E62" s="16">
        <v>45</v>
      </c>
    </row>
    <row r="63" spans="1:5" ht="15.75" thickBot="1" x14ac:dyDescent="0.3">
      <c r="A63" s="36" t="s">
        <v>3</v>
      </c>
      <c r="B63" s="37">
        <v>5680</v>
      </c>
      <c r="C63" s="38">
        <v>6</v>
      </c>
      <c r="D63" s="38">
        <v>4.5</v>
      </c>
      <c r="E63" s="39">
        <v>118</v>
      </c>
    </row>
    <row r="64" spans="1:5" x14ac:dyDescent="0.25">
      <c r="A64" s="46"/>
      <c r="B64" s="44"/>
      <c r="C64" s="45"/>
      <c r="D64" s="45"/>
      <c r="E64" s="45"/>
    </row>
    <row r="65" spans="1:5" x14ac:dyDescent="0.25">
      <c r="A65" s="47" t="s">
        <v>19</v>
      </c>
      <c r="B65" s="48"/>
      <c r="C65" s="49"/>
      <c r="D65" s="49"/>
      <c r="E65" s="45"/>
    </row>
    <row r="66" spans="1:5" ht="40.5" customHeight="1" x14ac:dyDescent="0.25">
      <c r="A66" s="47" t="s">
        <v>52</v>
      </c>
      <c r="B66" s="48"/>
      <c r="C66" s="51"/>
      <c r="D66" s="18"/>
      <c r="E66" s="45"/>
    </row>
    <row r="67" spans="1:5" x14ac:dyDescent="0.25">
      <c r="A67" s="47" t="s">
        <v>20</v>
      </c>
      <c r="B67" s="50"/>
      <c r="C67" s="18"/>
      <c r="D67" s="18"/>
      <c r="E67" s="45"/>
    </row>
    <row r="68" spans="1:5" x14ac:dyDescent="0.25">
      <c r="A68" s="47" t="s">
        <v>50</v>
      </c>
      <c r="B68" s="48"/>
      <c r="C68" s="49"/>
      <c r="D68" s="49"/>
      <c r="E68" s="45"/>
    </row>
    <row r="69" spans="1:5" x14ac:dyDescent="0.25">
      <c r="A69" s="47" t="s">
        <v>21</v>
      </c>
      <c r="B69" s="48"/>
      <c r="C69" s="49"/>
      <c r="D69" s="49"/>
      <c r="E69" s="45"/>
    </row>
    <row r="70" spans="1:5" x14ac:dyDescent="0.25">
      <c r="A70" s="46"/>
      <c r="B70" s="44"/>
      <c r="C70" s="45"/>
      <c r="D70" s="45"/>
      <c r="E70" s="45"/>
    </row>
    <row r="72" spans="1:5" x14ac:dyDescent="0.25">
      <c r="B72" s="86" t="s">
        <v>18</v>
      </c>
    </row>
    <row r="73" spans="1:5" ht="15.75" thickBot="1" x14ac:dyDescent="0.3"/>
    <row r="74" spans="1:5" ht="30.75" thickBot="1" x14ac:dyDescent="0.3">
      <c r="A74" s="30" t="s">
        <v>15</v>
      </c>
      <c r="B74" s="24" t="s">
        <v>10</v>
      </c>
      <c r="C74" s="25" t="s">
        <v>11</v>
      </c>
      <c r="D74" s="25" t="s">
        <v>48</v>
      </c>
      <c r="E74" s="26" t="s">
        <v>12</v>
      </c>
    </row>
    <row r="75" spans="1:5" x14ac:dyDescent="0.25">
      <c r="A75" s="68" t="s">
        <v>1</v>
      </c>
      <c r="B75" s="69">
        <v>307</v>
      </c>
      <c r="C75" s="70">
        <v>2.5</v>
      </c>
      <c r="D75" s="70">
        <v>2</v>
      </c>
      <c r="E75" s="71">
        <v>52</v>
      </c>
    </row>
    <row r="76" spans="1:5" x14ac:dyDescent="0.25">
      <c r="A76" s="61" t="s">
        <v>2</v>
      </c>
      <c r="B76" s="54">
        <v>329</v>
      </c>
      <c r="C76" s="55">
        <v>1.5</v>
      </c>
      <c r="D76" s="55">
        <v>1</v>
      </c>
      <c r="E76" s="56">
        <v>45</v>
      </c>
    </row>
    <row r="77" spans="1:5" x14ac:dyDescent="0.25">
      <c r="A77" s="57" t="s">
        <v>0</v>
      </c>
      <c r="B77" s="58">
        <v>533</v>
      </c>
      <c r="C77" s="59">
        <v>4</v>
      </c>
      <c r="D77" s="59">
        <v>2</v>
      </c>
      <c r="E77" s="60">
        <v>245</v>
      </c>
    </row>
    <row r="78" spans="1:5" x14ac:dyDescent="0.25">
      <c r="A78" s="62" t="s">
        <v>9</v>
      </c>
      <c r="B78" s="54">
        <v>672</v>
      </c>
      <c r="C78" s="55">
        <v>5</v>
      </c>
      <c r="D78" s="55">
        <v>2.5</v>
      </c>
      <c r="E78" s="56">
        <v>150</v>
      </c>
    </row>
    <row r="79" spans="1:5" x14ac:dyDescent="0.25">
      <c r="A79" s="57" t="s">
        <v>1</v>
      </c>
      <c r="B79" s="58">
        <v>741</v>
      </c>
      <c r="C79" s="59">
        <v>3.5</v>
      </c>
      <c r="D79" s="59">
        <v>2.5</v>
      </c>
      <c r="E79" s="60">
        <v>52</v>
      </c>
    </row>
    <row r="80" spans="1:5" x14ac:dyDescent="0.25">
      <c r="A80" s="53" t="s">
        <v>3</v>
      </c>
      <c r="B80" s="54">
        <v>931</v>
      </c>
      <c r="C80" s="55">
        <v>5</v>
      </c>
      <c r="D80" s="55">
        <v>3.5</v>
      </c>
      <c r="E80" s="56">
        <v>118</v>
      </c>
    </row>
    <row r="81" spans="1:5" x14ac:dyDescent="0.25">
      <c r="A81" s="57" t="s">
        <v>43</v>
      </c>
      <c r="B81" s="58">
        <v>978</v>
      </c>
      <c r="C81" s="59">
        <v>16</v>
      </c>
      <c r="D81" s="59">
        <v>4</v>
      </c>
      <c r="E81" s="60">
        <v>200</v>
      </c>
    </row>
    <row r="82" spans="1:5" x14ac:dyDescent="0.25">
      <c r="A82" s="62" t="s">
        <v>5</v>
      </c>
      <c r="B82" s="54">
        <v>1107</v>
      </c>
      <c r="C82" s="55">
        <v>4</v>
      </c>
      <c r="D82" s="55">
        <v>2.5</v>
      </c>
      <c r="E82" s="56">
        <v>360</v>
      </c>
    </row>
    <row r="83" spans="1:5" x14ac:dyDescent="0.25">
      <c r="A83" s="57" t="s">
        <v>4</v>
      </c>
      <c r="B83" s="58">
        <v>1233</v>
      </c>
      <c r="C83" s="59">
        <v>2.5</v>
      </c>
      <c r="D83" s="59">
        <v>2</v>
      </c>
      <c r="E83" s="60">
        <v>180</v>
      </c>
    </row>
    <row r="84" spans="1:5" x14ac:dyDescent="0.25">
      <c r="A84" s="8" t="s">
        <v>13</v>
      </c>
      <c r="B84" s="7">
        <v>1423</v>
      </c>
      <c r="C84" s="18">
        <v>3</v>
      </c>
      <c r="D84" s="18">
        <v>2</v>
      </c>
      <c r="E84" s="5">
        <v>300</v>
      </c>
    </row>
    <row r="85" spans="1:5" x14ac:dyDescent="0.25">
      <c r="A85" s="42" t="s">
        <v>2</v>
      </c>
      <c r="B85" s="14">
        <v>1639</v>
      </c>
      <c r="C85" s="15">
        <v>1</v>
      </c>
      <c r="D85" s="15">
        <v>0.75</v>
      </c>
      <c r="E85" s="16">
        <v>45</v>
      </c>
    </row>
    <row r="86" spans="1:5" x14ac:dyDescent="0.25">
      <c r="A86" s="53" t="s">
        <v>3</v>
      </c>
      <c r="B86" s="54">
        <v>1799</v>
      </c>
      <c r="C86" s="55">
        <v>18</v>
      </c>
      <c r="D86" s="55">
        <v>4</v>
      </c>
      <c r="E86" s="56">
        <v>118</v>
      </c>
    </row>
    <row r="87" spans="1:5" x14ac:dyDescent="0.25">
      <c r="A87" s="57" t="s">
        <v>9</v>
      </c>
      <c r="B87" s="58">
        <v>2200</v>
      </c>
      <c r="C87" s="59">
        <v>4</v>
      </c>
      <c r="D87" s="59">
        <v>3</v>
      </c>
      <c r="E87" s="60">
        <v>150</v>
      </c>
    </row>
    <row r="88" spans="1:5" x14ac:dyDescent="0.25">
      <c r="A88" s="17" t="s">
        <v>1</v>
      </c>
      <c r="B88" s="7">
        <v>2389</v>
      </c>
      <c r="C88" s="18">
        <v>3</v>
      </c>
      <c r="D88" s="18">
        <v>2.5</v>
      </c>
      <c r="E88" s="19">
        <v>52</v>
      </c>
    </row>
    <row r="89" spans="1:5" x14ac:dyDescent="0.25">
      <c r="A89" s="57" t="s">
        <v>0</v>
      </c>
      <c r="B89" s="58">
        <v>2605</v>
      </c>
      <c r="C89" s="59">
        <v>60</v>
      </c>
      <c r="D89" s="59">
        <v>2.5</v>
      </c>
      <c r="E89" s="60">
        <v>245</v>
      </c>
    </row>
    <row r="90" spans="1:5" x14ac:dyDescent="0.25">
      <c r="A90" s="61" t="s">
        <v>2</v>
      </c>
      <c r="B90" s="54">
        <v>2837</v>
      </c>
      <c r="C90" s="55">
        <v>1</v>
      </c>
      <c r="D90" s="55">
        <v>0.5</v>
      </c>
      <c r="E90" s="56">
        <v>45</v>
      </c>
    </row>
    <row r="91" spans="1:5" x14ac:dyDescent="0.25">
      <c r="A91" s="57" t="s">
        <v>3</v>
      </c>
      <c r="B91" s="58">
        <v>2867</v>
      </c>
      <c r="C91" s="59">
        <v>6</v>
      </c>
      <c r="D91" s="59">
        <v>4</v>
      </c>
      <c r="E91" s="60">
        <v>118</v>
      </c>
    </row>
    <row r="92" spans="1:5" x14ac:dyDescent="0.25">
      <c r="A92" s="62" t="s">
        <v>14</v>
      </c>
      <c r="B92" s="54">
        <v>3000</v>
      </c>
      <c r="C92" s="55">
        <v>62</v>
      </c>
      <c r="D92" s="55">
        <v>7</v>
      </c>
      <c r="E92" s="56">
        <v>2800</v>
      </c>
    </row>
    <row r="93" spans="1:5" x14ac:dyDescent="0.25">
      <c r="A93" s="57" t="s">
        <v>7</v>
      </c>
      <c r="B93" s="58">
        <v>3205</v>
      </c>
      <c r="C93" s="59">
        <v>2.5</v>
      </c>
      <c r="D93" s="59">
        <v>2</v>
      </c>
      <c r="E93" s="60">
        <v>25</v>
      </c>
    </row>
    <row r="94" spans="1:5" x14ac:dyDescent="0.25">
      <c r="A94" s="62" t="s">
        <v>0</v>
      </c>
      <c r="B94" s="54">
        <v>3321</v>
      </c>
      <c r="C94" s="55">
        <v>48</v>
      </c>
      <c r="D94" s="55">
        <v>2.5</v>
      </c>
      <c r="E94" s="56">
        <v>245</v>
      </c>
    </row>
    <row r="95" spans="1:5" x14ac:dyDescent="0.25">
      <c r="A95" s="57" t="s">
        <v>6</v>
      </c>
      <c r="B95" s="58">
        <v>3705</v>
      </c>
      <c r="C95" s="59">
        <v>2.5</v>
      </c>
      <c r="D95" s="59">
        <v>2</v>
      </c>
      <c r="E95" s="60">
        <v>15</v>
      </c>
    </row>
    <row r="96" spans="1:5" x14ac:dyDescent="0.25">
      <c r="A96" s="62" t="s">
        <v>4</v>
      </c>
      <c r="B96" s="54">
        <v>3928</v>
      </c>
      <c r="C96" s="55">
        <v>3</v>
      </c>
      <c r="D96" s="55">
        <v>2</v>
      </c>
      <c r="E96" s="56">
        <v>180</v>
      </c>
    </row>
    <row r="97" spans="1:7" x14ac:dyDescent="0.25">
      <c r="A97" s="63" t="s">
        <v>2</v>
      </c>
      <c r="B97" s="58">
        <v>4125</v>
      </c>
      <c r="C97" s="59">
        <v>2</v>
      </c>
      <c r="D97" s="59">
        <v>1</v>
      </c>
      <c r="E97" s="60">
        <v>45</v>
      </c>
    </row>
    <row r="98" spans="1:7" x14ac:dyDescent="0.25">
      <c r="A98" s="53" t="s">
        <v>3</v>
      </c>
      <c r="B98" s="54">
        <v>4201</v>
      </c>
      <c r="C98" s="55">
        <v>6</v>
      </c>
      <c r="D98" s="55">
        <v>4</v>
      </c>
      <c r="E98" s="56">
        <v>118</v>
      </c>
    </row>
    <row r="99" spans="1:7" x14ac:dyDescent="0.25">
      <c r="A99" s="57" t="s">
        <v>1</v>
      </c>
      <c r="B99" s="58">
        <v>4429</v>
      </c>
      <c r="C99" s="59">
        <v>2.5</v>
      </c>
      <c r="D99" s="59">
        <v>2</v>
      </c>
      <c r="E99" s="60">
        <v>52</v>
      </c>
    </row>
    <row r="100" spans="1:7" x14ac:dyDescent="0.25">
      <c r="A100" s="62" t="s">
        <v>9</v>
      </c>
      <c r="B100" s="54">
        <v>4578</v>
      </c>
      <c r="C100" s="55">
        <v>7</v>
      </c>
      <c r="D100" s="55">
        <v>2</v>
      </c>
      <c r="E100" s="56">
        <v>150</v>
      </c>
    </row>
    <row r="101" spans="1:7" x14ac:dyDescent="0.25">
      <c r="A101" s="57" t="s">
        <v>3</v>
      </c>
      <c r="B101" s="58">
        <v>4602</v>
      </c>
      <c r="C101" s="59">
        <v>3.5</v>
      </c>
      <c r="D101" s="59">
        <v>3</v>
      </c>
      <c r="E101" s="60">
        <v>118</v>
      </c>
    </row>
    <row r="102" spans="1:7" x14ac:dyDescent="0.25">
      <c r="A102" s="62" t="s">
        <v>13</v>
      </c>
      <c r="B102" s="54">
        <v>4834</v>
      </c>
      <c r="C102" s="55">
        <v>4</v>
      </c>
      <c r="D102" s="55">
        <v>3</v>
      </c>
      <c r="E102" s="56">
        <v>600</v>
      </c>
      <c r="G102" s="4"/>
    </row>
    <row r="103" spans="1:7" x14ac:dyDescent="0.25">
      <c r="A103" s="57" t="s">
        <v>0</v>
      </c>
      <c r="B103" s="58">
        <v>4976</v>
      </c>
      <c r="C103" s="59">
        <v>18</v>
      </c>
      <c r="D103" s="59">
        <v>2.25</v>
      </c>
      <c r="E103" s="60">
        <v>245</v>
      </c>
    </row>
    <row r="104" spans="1:7" x14ac:dyDescent="0.25">
      <c r="A104" s="61" t="s">
        <v>2</v>
      </c>
      <c r="B104" s="54">
        <v>5024</v>
      </c>
      <c r="C104" s="55">
        <v>1</v>
      </c>
      <c r="D104" s="55">
        <v>0.75</v>
      </c>
      <c r="E104" s="56">
        <v>45</v>
      </c>
    </row>
    <row r="105" spans="1:7" ht="15.75" thickBot="1" x14ac:dyDescent="0.3">
      <c r="A105" s="64" t="s">
        <v>5</v>
      </c>
      <c r="B105" s="65">
        <v>5150</v>
      </c>
      <c r="C105" s="66">
        <v>3</v>
      </c>
      <c r="D105" s="66">
        <v>2.5</v>
      </c>
      <c r="E105" s="67">
        <v>360</v>
      </c>
    </row>
    <row r="107" spans="1:7" x14ac:dyDescent="0.25">
      <c r="A107" s="47" t="s">
        <v>19</v>
      </c>
      <c r="B107" s="48"/>
      <c r="C107" s="49"/>
      <c r="D107" s="49"/>
    </row>
    <row r="108" spans="1:7" ht="25.5" x14ac:dyDescent="0.25">
      <c r="A108" s="47" t="s">
        <v>49</v>
      </c>
      <c r="B108" s="48"/>
      <c r="C108" s="51"/>
      <c r="D108" s="18"/>
    </row>
    <row r="109" spans="1:7" x14ac:dyDescent="0.25">
      <c r="A109" s="47" t="s">
        <v>20</v>
      </c>
      <c r="B109" s="50"/>
      <c r="C109" s="18"/>
      <c r="D109" s="18"/>
    </row>
    <row r="110" spans="1:7" x14ac:dyDescent="0.25">
      <c r="A110" s="47" t="s">
        <v>50</v>
      </c>
      <c r="B110" s="48"/>
      <c r="C110" s="49"/>
      <c r="D110" s="49"/>
    </row>
    <row r="111" spans="1:7" x14ac:dyDescent="0.25">
      <c r="A111" s="47" t="s">
        <v>21</v>
      </c>
      <c r="B111" s="48"/>
      <c r="C111" s="49"/>
      <c r="D111" s="49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4"/>
  <sheetViews>
    <sheetView workbookViewId="0"/>
  </sheetViews>
  <sheetFormatPr baseColWidth="10" defaultRowHeight="15" x14ac:dyDescent="0.25"/>
  <cols>
    <col min="1" max="1" width="36.7109375" customWidth="1"/>
    <col min="2" max="2" width="13.28515625" customWidth="1"/>
    <col min="3" max="3" width="17.28515625" customWidth="1"/>
    <col min="4" max="4" width="13.7109375" customWidth="1"/>
    <col min="5" max="5" width="13.85546875" customWidth="1"/>
    <col min="6" max="6" width="15.42578125" customWidth="1"/>
  </cols>
  <sheetData>
    <row r="4" spans="1:6" x14ac:dyDescent="0.25">
      <c r="A4" s="80" t="s">
        <v>22</v>
      </c>
      <c r="B4" s="80" t="s">
        <v>24</v>
      </c>
      <c r="C4" s="80" t="s">
        <v>26</v>
      </c>
      <c r="D4" s="80" t="s">
        <v>25</v>
      </c>
      <c r="E4" s="80" t="s">
        <v>23</v>
      </c>
      <c r="F4" s="80" t="s">
        <v>27</v>
      </c>
    </row>
    <row r="5" spans="1:6" ht="15" customHeight="1" x14ac:dyDescent="0.25">
      <c r="A5" s="81" t="s">
        <v>0</v>
      </c>
      <c r="B5" s="77">
        <v>10</v>
      </c>
      <c r="C5" s="77">
        <v>24.25</v>
      </c>
      <c r="D5" s="78">
        <v>2.4249999999999998</v>
      </c>
      <c r="E5" s="77">
        <v>310</v>
      </c>
      <c r="F5" s="78">
        <v>31</v>
      </c>
    </row>
    <row r="6" spans="1:6" ht="15" customHeight="1" x14ac:dyDescent="0.25">
      <c r="A6" s="81" t="s">
        <v>1</v>
      </c>
      <c r="B6" s="77"/>
      <c r="C6" s="77"/>
      <c r="D6" s="78"/>
      <c r="E6" s="77"/>
      <c r="F6" s="78"/>
    </row>
    <row r="7" spans="1:6" ht="15" customHeight="1" x14ac:dyDescent="0.25">
      <c r="A7" s="81" t="s">
        <v>2</v>
      </c>
      <c r="B7" s="77"/>
      <c r="C7" s="77"/>
      <c r="D7" s="78"/>
      <c r="E7" s="77"/>
      <c r="F7" s="78"/>
    </row>
    <row r="8" spans="1:6" ht="15" customHeight="1" x14ac:dyDescent="0.25">
      <c r="A8" s="81" t="s">
        <v>14</v>
      </c>
      <c r="B8" s="77"/>
      <c r="C8" s="77"/>
      <c r="D8" s="78"/>
      <c r="E8" s="77"/>
      <c r="F8" s="78"/>
    </row>
    <row r="9" spans="1:6" ht="15" customHeight="1" x14ac:dyDescent="0.25">
      <c r="A9" s="81" t="s">
        <v>3</v>
      </c>
      <c r="B9" s="77"/>
      <c r="C9" s="77"/>
      <c r="D9" s="78"/>
      <c r="E9" s="77"/>
      <c r="F9" s="78"/>
    </row>
    <row r="10" spans="1:6" ht="15" customHeight="1" x14ac:dyDescent="0.25">
      <c r="A10" s="81" t="s">
        <v>4</v>
      </c>
      <c r="B10" s="77"/>
      <c r="C10" s="77"/>
      <c r="D10" s="78"/>
      <c r="E10" s="77"/>
      <c r="F10" s="78"/>
    </row>
    <row r="11" spans="1:6" ht="15" customHeight="1" x14ac:dyDescent="0.25">
      <c r="A11" s="81" t="s">
        <v>13</v>
      </c>
      <c r="B11" s="77"/>
      <c r="C11" s="77"/>
      <c r="D11" s="78"/>
      <c r="E11" s="77"/>
      <c r="F11" s="78"/>
    </row>
    <row r="12" spans="1:6" ht="15" customHeight="1" x14ac:dyDescent="0.25">
      <c r="A12" s="81" t="s">
        <v>5</v>
      </c>
      <c r="B12" s="77"/>
      <c r="C12" s="77"/>
      <c r="D12" s="78"/>
      <c r="E12" s="77"/>
      <c r="F12" s="78"/>
    </row>
    <row r="13" spans="1:6" ht="15" customHeight="1" x14ac:dyDescent="0.25">
      <c r="A13" s="81" t="s">
        <v>6</v>
      </c>
      <c r="B13" s="77"/>
      <c r="C13" s="77"/>
      <c r="D13" s="78"/>
      <c r="E13" s="77"/>
      <c r="F13" s="78"/>
    </row>
    <row r="14" spans="1:6" ht="15" customHeight="1" x14ac:dyDescent="0.25">
      <c r="A14" s="81" t="s">
        <v>7</v>
      </c>
      <c r="B14" s="77"/>
      <c r="C14" s="77"/>
      <c r="D14" s="78"/>
      <c r="E14" s="77"/>
      <c r="F14" s="78"/>
    </row>
    <row r="15" spans="1:6" ht="15" customHeight="1" x14ac:dyDescent="0.25">
      <c r="A15" s="81" t="s">
        <v>43</v>
      </c>
      <c r="B15" s="77"/>
      <c r="C15" s="77"/>
      <c r="D15" s="78"/>
      <c r="E15" s="77"/>
      <c r="F15" s="78"/>
    </row>
    <row r="16" spans="1:6" ht="15" customHeight="1" x14ac:dyDescent="0.25">
      <c r="A16" s="81" t="s">
        <v>9</v>
      </c>
      <c r="B16" s="77"/>
      <c r="C16" s="77"/>
      <c r="D16" s="78"/>
      <c r="E16" s="77"/>
      <c r="F16" s="78"/>
    </row>
    <row r="17" spans="1:6" ht="15" customHeight="1" x14ac:dyDescent="0.25">
      <c r="A17" s="82" t="s">
        <v>8</v>
      </c>
      <c r="B17" s="77"/>
      <c r="C17" s="77"/>
      <c r="D17" s="78"/>
      <c r="E17" s="77"/>
      <c r="F17" s="78"/>
    </row>
    <row r="18" spans="1:6" ht="15" customHeight="1" x14ac:dyDescent="0.25">
      <c r="A18" s="83" t="s">
        <v>35</v>
      </c>
      <c r="B18" s="79"/>
      <c r="C18" s="79"/>
      <c r="D18" s="79"/>
      <c r="E18" s="79"/>
      <c r="F18" s="79"/>
    </row>
    <row r="20" spans="1:6" x14ac:dyDescent="0.25">
      <c r="C20" t="s">
        <v>36</v>
      </c>
    </row>
    <row r="37" spans="3:3" x14ac:dyDescent="0.25">
      <c r="C37" t="s">
        <v>44</v>
      </c>
    </row>
    <row r="54" spans="3:3" x14ac:dyDescent="0.25">
      <c r="C54" t="s">
        <v>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E17" sqref="E17"/>
    </sheetView>
  </sheetViews>
  <sheetFormatPr baseColWidth="10" defaultRowHeight="15" x14ac:dyDescent="0.25"/>
  <cols>
    <col min="1" max="1" width="28.5703125" customWidth="1"/>
    <col min="2" max="2" width="13.7109375" customWidth="1"/>
    <col min="3" max="3" width="13.5703125" customWidth="1"/>
    <col min="4" max="4" width="14" customWidth="1"/>
    <col min="7" max="7" width="22.5703125" customWidth="1"/>
    <col min="8" max="8" width="11.5703125" customWidth="1"/>
    <col min="10" max="10" width="13.5703125" customWidth="1"/>
    <col min="11" max="11" width="15.28515625" customWidth="1"/>
  </cols>
  <sheetData>
    <row r="1" spans="1:12" x14ac:dyDescent="0.25">
      <c r="B1" t="s">
        <v>46</v>
      </c>
      <c r="I1" t="s">
        <v>42</v>
      </c>
    </row>
    <row r="3" spans="1:12" ht="45" x14ac:dyDescent="0.25">
      <c r="A3" s="74" t="s">
        <v>28</v>
      </c>
      <c r="B3" s="74" t="s">
        <v>30</v>
      </c>
      <c r="C3" s="74" t="s">
        <v>29</v>
      </c>
      <c r="D3" s="74" t="s">
        <v>45</v>
      </c>
      <c r="G3" s="74" t="s">
        <v>28</v>
      </c>
      <c r="H3" s="74" t="s">
        <v>31</v>
      </c>
      <c r="I3" s="74" t="s">
        <v>37</v>
      </c>
      <c r="J3" s="74" t="s">
        <v>39</v>
      </c>
      <c r="K3" s="74" t="s">
        <v>38</v>
      </c>
      <c r="L3" s="74" t="s">
        <v>40</v>
      </c>
    </row>
    <row r="4" spans="1:12" ht="20.100000000000001" customHeight="1" x14ac:dyDescent="0.25">
      <c r="A4" s="85" t="s">
        <v>0</v>
      </c>
      <c r="B4" s="84">
        <v>8</v>
      </c>
      <c r="C4" s="73">
        <v>302</v>
      </c>
      <c r="D4" s="73">
        <v>1960</v>
      </c>
      <c r="G4" s="85" t="s">
        <v>0</v>
      </c>
      <c r="H4" s="76"/>
      <c r="I4" s="76"/>
      <c r="J4" s="76"/>
      <c r="K4" s="76"/>
      <c r="L4" s="76"/>
    </row>
    <row r="5" spans="1:12" ht="20.100000000000001" customHeight="1" x14ac:dyDescent="0.25">
      <c r="A5" s="85" t="s">
        <v>1</v>
      </c>
      <c r="B5" s="84">
        <v>0</v>
      </c>
      <c r="C5" s="73">
        <v>0</v>
      </c>
      <c r="D5" s="73">
        <v>0</v>
      </c>
      <c r="G5" s="85" t="s">
        <v>14</v>
      </c>
      <c r="H5" s="76"/>
      <c r="I5" s="76"/>
      <c r="J5" s="76"/>
      <c r="K5" s="76"/>
      <c r="L5" s="76"/>
    </row>
    <row r="6" spans="1:12" ht="20.100000000000001" customHeight="1" x14ac:dyDescent="0.25">
      <c r="A6" s="85" t="s">
        <v>2</v>
      </c>
      <c r="B6" s="84">
        <v>0</v>
      </c>
      <c r="C6" s="73">
        <v>0</v>
      </c>
      <c r="D6" s="73">
        <v>0</v>
      </c>
      <c r="G6" s="85" t="s">
        <v>3</v>
      </c>
      <c r="H6" s="76"/>
      <c r="I6" s="76"/>
      <c r="J6" s="76"/>
      <c r="K6" s="76"/>
      <c r="L6" s="76"/>
    </row>
    <row r="7" spans="1:12" ht="20.100000000000001" customHeight="1" x14ac:dyDescent="0.25">
      <c r="A7" s="85" t="s">
        <v>14</v>
      </c>
      <c r="B7" s="84">
        <v>2</v>
      </c>
      <c r="C7" s="73">
        <v>118</v>
      </c>
      <c r="D7" s="73">
        <v>5600</v>
      </c>
      <c r="G7" s="85" t="s">
        <v>4</v>
      </c>
      <c r="H7" s="52"/>
      <c r="I7" s="76"/>
      <c r="J7" s="52"/>
      <c r="K7" s="52"/>
      <c r="L7" s="52"/>
    </row>
    <row r="8" spans="1:12" ht="20.100000000000001" customHeight="1" x14ac:dyDescent="0.25">
      <c r="A8" s="85" t="s">
        <v>3</v>
      </c>
      <c r="B8" s="84">
        <v>10</v>
      </c>
      <c r="C8" s="73">
        <v>69</v>
      </c>
      <c r="D8" s="73">
        <v>1180</v>
      </c>
      <c r="G8" s="85" t="s">
        <v>13</v>
      </c>
      <c r="H8" s="52"/>
      <c r="I8" s="76"/>
      <c r="J8" s="52"/>
      <c r="K8" s="52"/>
      <c r="L8" s="52"/>
    </row>
    <row r="9" spans="1:12" ht="20.100000000000001" customHeight="1" x14ac:dyDescent="0.25">
      <c r="A9" s="85" t="s">
        <v>4</v>
      </c>
      <c r="B9" s="84">
        <v>2</v>
      </c>
      <c r="C9" s="73">
        <v>12</v>
      </c>
      <c r="D9" s="73">
        <v>360</v>
      </c>
      <c r="G9" s="85" t="s">
        <v>43</v>
      </c>
      <c r="H9" s="52"/>
      <c r="I9" s="76"/>
      <c r="J9" s="52"/>
      <c r="K9" s="52"/>
      <c r="L9" s="52"/>
    </row>
    <row r="10" spans="1:12" ht="20.100000000000001" customHeight="1" x14ac:dyDescent="0.25">
      <c r="A10" s="85" t="s">
        <v>13</v>
      </c>
      <c r="B10" s="84">
        <v>1</v>
      </c>
      <c r="C10" s="73">
        <v>5</v>
      </c>
      <c r="D10" s="73">
        <v>200</v>
      </c>
      <c r="G10" s="85" t="s">
        <v>9</v>
      </c>
      <c r="H10" s="52">
        <f>(0.2*28000)*C15</f>
        <v>106400</v>
      </c>
      <c r="I10" s="76">
        <f>250*(D15-(4*C15))</f>
        <v>93500</v>
      </c>
      <c r="J10" s="52">
        <f t="shared" ref="J10" si="0">SUM(H10:I10)</f>
        <v>199900</v>
      </c>
      <c r="K10" s="52">
        <v>1550</v>
      </c>
      <c r="L10" s="52">
        <v>23100</v>
      </c>
    </row>
    <row r="11" spans="1:12" ht="20.100000000000001" customHeight="1" x14ac:dyDescent="0.25">
      <c r="A11" s="85" t="s">
        <v>5</v>
      </c>
      <c r="B11" s="84">
        <v>0</v>
      </c>
      <c r="C11" s="73">
        <v>0</v>
      </c>
      <c r="D11" s="73">
        <v>0</v>
      </c>
    </row>
    <row r="12" spans="1:12" ht="20.100000000000001" customHeight="1" x14ac:dyDescent="0.25">
      <c r="A12" s="85" t="s">
        <v>6</v>
      </c>
      <c r="B12" s="84">
        <v>0</v>
      </c>
      <c r="C12" s="73">
        <v>0</v>
      </c>
      <c r="D12" s="73">
        <v>0</v>
      </c>
    </row>
    <row r="13" spans="1:12" ht="20.100000000000001" customHeight="1" x14ac:dyDescent="0.25">
      <c r="A13" s="85" t="s">
        <v>7</v>
      </c>
      <c r="B13" s="84">
        <v>0</v>
      </c>
      <c r="C13" s="73">
        <v>0</v>
      </c>
      <c r="D13" s="73">
        <v>0</v>
      </c>
    </row>
    <row r="14" spans="1:12" ht="20.100000000000001" customHeight="1" x14ac:dyDescent="0.25">
      <c r="A14" s="85" t="s">
        <v>43</v>
      </c>
      <c r="B14" s="84">
        <v>2</v>
      </c>
      <c r="C14" s="73">
        <v>24</v>
      </c>
      <c r="D14" s="73">
        <v>400</v>
      </c>
    </row>
    <row r="15" spans="1:12" ht="20.100000000000001" customHeight="1" x14ac:dyDescent="0.25">
      <c r="A15" s="85" t="s">
        <v>9</v>
      </c>
      <c r="B15" s="84">
        <v>3</v>
      </c>
      <c r="C15" s="73">
        <v>19</v>
      </c>
      <c r="D15" s="73">
        <v>450</v>
      </c>
    </row>
    <row r="17" spans="1:9" x14ac:dyDescent="0.25">
      <c r="G17" t="s">
        <v>41</v>
      </c>
    </row>
    <row r="19" spans="1:9" ht="30" x14ac:dyDescent="0.25">
      <c r="A19" s="75" t="s">
        <v>22</v>
      </c>
      <c r="B19" s="75" t="s">
        <v>24</v>
      </c>
      <c r="C19" s="75" t="s">
        <v>53</v>
      </c>
      <c r="D19" s="74" t="s">
        <v>45</v>
      </c>
      <c r="G19" s="75" t="s">
        <v>34</v>
      </c>
      <c r="H19" s="75" t="s">
        <v>32</v>
      </c>
      <c r="I19" s="75" t="s">
        <v>33</v>
      </c>
    </row>
    <row r="20" spans="1:9" x14ac:dyDescent="0.25">
      <c r="A20" s="2" t="s">
        <v>0</v>
      </c>
      <c r="B20" s="52">
        <v>9</v>
      </c>
      <c r="C20" s="52">
        <v>44.5</v>
      </c>
      <c r="D20" s="72">
        <v>1960</v>
      </c>
      <c r="G20" s="76">
        <v>2225</v>
      </c>
      <c r="H20" s="76">
        <v>1960</v>
      </c>
      <c r="I20" s="76">
        <v>4185</v>
      </c>
    </row>
    <row r="21" spans="1:9" x14ac:dyDescent="0.25">
      <c r="A21" s="2" t="s">
        <v>14</v>
      </c>
      <c r="B21" s="52">
        <v>2</v>
      </c>
      <c r="C21" s="52">
        <v>10</v>
      </c>
      <c r="D21" s="72">
        <v>5600</v>
      </c>
      <c r="G21" s="76"/>
      <c r="H21" s="76"/>
      <c r="I21" s="76"/>
    </row>
    <row r="22" spans="1:9" x14ac:dyDescent="0.25">
      <c r="A22" s="2" t="s">
        <v>3</v>
      </c>
      <c r="B22" s="52">
        <v>11</v>
      </c>
      <c r="C22" s="52">
        <v>44.5</v>
      </c>
      <c r="D22" s="72">
        <v>1180</v>
      </c>
      <c r="G22" s="76"/>
      <c r="H22" s="76"/>
      <c r="I22" s="76"/>
    </row>
    <row r="23" spans="1:9" x14ac:dyDescent="0.25">
      <c r="A23" s="2" t="s">
        <v>4</v>
      </c>
      <c r="B23" s="52">
        <v>6</v>
      </c>
      <c r="C23" s="52">
        <v>22</v>
      </c>
      <c r="D23" s="72">
        <v>360</v>
      </c>
      <c r="G23" s="76"/>
      <c r="H23" s="76"/>
      <c r="I23" s="76"/>
    </row>
    <row r="24" spans="1:9" x14ac:dyDescent="0.25">
      <c r="A24" s="2" t="s">
        <v>13</v>
      </c>
      <c r="B24" s="52">
        <v>6</v>
      </c>
      <c r="C24" s="52">
        <v>44.5</v>
      </c>
      <c r="D24" s="72">
        <v>200</v>
      </c>
      <c r="G24" s="76"/>
      <c r="H24" s="76"/>
      <c r="I24" s="76"/>
    </row>
    <row r="25" spans="1:9" x14ac:dyDescent="0.25">
      <c r="A25" s="2" t="s">
        <v>43</v>
      </c>
      <c r="B25" s="52">
        <v>3</v>
      </c>
      <c r="C25" s="52">
        <v>16</v>
      </c>
      <c r="D25" s="72">
        <v>400</v>
      </c>
      <c r="G25" s="76"/>
      <c r="H25" s="76"/>
      <c r="I25" s="76"/>
    </row>
    <row r="26" spans="1:9" x14ac:dyDescent="0.25">
      <c r="A26" s="2" t="s">
        <v>9</v>
      </c>
      <c r="B26" s="52">
        <v>7</v>
      </c>
      <c r="C26" s="52">
        <v>22</v>
      </c>
      <c r="D26" s="72">
        <v>450</v>
      </c>
      <c r="G26" s="76"/>
      <c r="H26" s="76"/>
      <c r="I26" s="7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Q 1-2 et 1-3</vt:lpstr>
      <vt:lpstr>Q 1-1 et 1-4</vt:lpstr>
      <vt:lpstr>Q2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RPMI</cp:lastModifiedBy>
  <dcterms:created xsi:type="dcterms:W3CDTF">2015-01-20T13:42:32Z</dcterms:created>
  <dcterms:modified xsi:type="dcterms:W3CDTF">2015-05-21T13:33:51Z</dcterms:modified>
</cp:coreProperties>
</file>