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kuhl\Nextcloud2\Bac SI - Epreuvre pratique\Nice\NICE-ASTROLAB vf\Sujet B\"/>
    </mc:Choice>
  </mc:AlternateContent>
  <bookViews>
    <workbookView xWindow="28680" yWindow="-120" windowWidth="38640" windowHeight="21120"/>
  </bookViews>
  <sheets>
    <sheet name="Feuil1" sheetId="1" r:id="rId1"/>
    <sheet name="Feuil2" sheetId="2" r:id="rId2"/>
    <sheet name="Feuil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5" i="1" l="1"/>
  <c r="D25" i="1"/>
  <c r="E25" i="1"/>
  <c r="F25" i="1"/>
  <c r="G25" i="1"/>
  <c r="H25" i="1"/>
  <c r="I25" i="1"/>
  <c r="J25" i="1"/>
  <c r="K25" i="1"/>
  <c r="B25" i="1"/>
  <c r="C18" i="1"/>
  <c r="C19" i="1" s="1"/>
  <c r="D18" i="1"/>
  <c r="D19" i="1" s="1"/>
  <c r="E18" i="1"/>
  <c r="E19" i="1" s="1"/>
  <c r="F18" i="1"/>
  <c r="F19" i="1" s="1"/>
  <c r="G18" i="1"/>
  <c r="G19" i="1" s="1"/>
  <c r="H18" i="1"/>
  <c r="H19" i="1" s="1"/>
  <c r="I18" i="1"/>
  <c r="I19" i="1" s="1"/>
  <c r="J18" i="1"/>
  <c r="J19" i="1" s="1"/>
  <c r="K18" i="1"/>
  <c r="K19" i="1" s="1"/>
  <c r="B18" i="1"/>
  <c r="B19" i="1" s="1"/>
</calcChain>
</file>

<file path=xl/sharedStrings.xml><?xml version="1.0" encoding="utf-8"?>
<sst xmlns="http://schemas.openxmlformats.org/spreadsheetml/2006/main" count="21" uniqueCount="19">
  <si>
    <t>Relevé de la caractéristique de transfert du capteur de niveau de l'Astrolab</t>
  </si>
  <si>
    <t>Indications du constructeur</t>
  </si>
  <si>
    <t>Période du signal (ms)</t>
  </si>
  <si>
    <t>Précision (degrés)</t>
  </si>
  <si>
    <t>Angle réglé (°)</t>
  </si>
  <si>
    <t>Durée T1 (ms)</t>
  </si>
  <si>
    <t>Valeurs mesurées à l'horizontale</t>
  </si>
  <si>
    <t>Mesures oscilloscope</t>
  </si>
  <si>
    <t>α =</t>
  </si>
  <si>
    <t xml:space="preserve">Rapport cyclique à l'horizontal α </t>
  </si>
  <si>
    <t xml:space="preserve">Rapport cyclique α </t>
  </si>
  <si>
    <r>
      <t xml:space="preserve">Rapport cyclique </t>
    </r>
    <r>
      <rPr>
        <sz val="10"/>
        <color theme="1"/>
        <rFont val="Calibri"/>
        <family val="2"/>
      </rPr>
      <t xml:space="preserve">α </t>
    </r>
  </si>
  <si>
    <t>Expression de l'angle</t>
  </si>
  <si>
    <t>+/-1 °</t>
  </si>
  <si>
    <r>
      <t xml:space="preserve">Angle mesuré </t>
    </r>
    <r>
      <rPr>
        <sz val="10"/>
        <color theme="1"/>
        <rFont val="Symbol"/>
        <family val="1"/>
        <charset val="2"/>
      </rPr>
      <t>q</t>
    </r>
  </si>
  <si>
    <t>Modèle Matlab</t>
  </si>
  <si>
    <r>
      <t>sin(</t>
    </r>
    <r>
      <rPr>
        <sz val="11"/>
        <color theme="1"/>
        <rFont val="Symbol"/>
        <family val="1"/>
        <charset val="2"/>
      </rPr>
      <t>q</t>
    </r>
    <r>
      <rPr>
        <sz val="11"/>
        <color theme="1"/>
        <rFont val="Calibri"/>
        <family val="2"/>
      </rPr>
      <t>)=(T1/T2-0,5)/0,2</t>
    </r>
  </si>
  <si>
    <t>Période du signal T2 (ms)</t>
  </si>
  <si>
    <r>
      <t xml:space="preserve">Angle méthode numérique </t>
    </r>
    <r>
      <rPr>
        <sz val="10"/>
        <color theme="1"/>
        <rFont val="Symbol"/>
        <family val="1"/>
        <charset val="2"/>
      </rPr>
      <t>q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</si>
</sst>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1"/>
      <color rgb="FFFF0000"/>
      <name val="Calibri"/>
      <family val="2"/>
      <scheme val="minor"/>
    </font>
    <font>
      <sz val="10"/>
      <color theme="1"/>
      <name val="Calibri"/>
      <family val="2"/>
    </font>
    <font>
      <b/>
      <sz val="16"/>
      <color rgb="FFFF0000"/>
      <name val="Calibri"/>
      <family val="2"/>
    </font>
    <font>
      <sz val="10"/>
      <color theme="1"/>
      <name val="Symbol"/>
      <family val="1"/>
      <charset val="2"/>
    </font>
    <font>
      <sz val="11"/>
      <color theme="1"/>
      <name val="Symbol"/>
      <family val="1"/>
      <charset val="2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9" xfId="0" applyFont="1" applyFill="1" applyBorder="1" applyAlignment="1" applyProtection="1">
      <alignment horizontal="center"/>
      <protection locked="0"/>
    </xf>
    <xf numFmtId="0" fontId="1" fillId="0" borderId="0" xfId="0" applyFont="1"/>
    <xf numFmtId="0" fontId="2" fillId="0" borderId="0" xfId="0" applyFont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0" borderId="0" xfId="0" applyAlignment="1">
      <alignment vertical="top" wrapText="1"/>
    </xf>
    <xf numFmtId="0" fontId="0" fillId="4" borderId="1" xfId="0" applyFill="1" applyBorder="1" applyAlignment="1">
      <alignment horizontal="center"/>
    </xf>
    <xf numFmtId="0" fontId="0" fillId="2" borderId="5" xfId="0" applyFill="1" applyBorder="1"/>
    <xf numFmtId="0" fontId="0" fillId="2" borderId="8" xfId="0" applyFill="1" applyBorder="1"/>
    <xf numFmtId="0" fontId="3" fillId="4" borderId="8" xfId="0" applyFont="1" applyFill="1" applyBorder="1"/>
    <xf numFmtId="0" fontId="0" fillId="4" borderId="9" xfId="0" applyFill="1" applyBorder="1" applyAlignment="1">
      <alignment horizontal="center"/>
    </xf>
    <xf numFmtId="0" fontId="3" fillId="4" borderId="10" xfId="0" applyFont="1" applyFill="1" applyBorder="1"/>
    <xf numFmtId="0" fontId="3" fillId="2" borderId="8" xfId="0" applyFont="1" applyFill="1" applyBorder="1"/>
    <xf numFmtId="0" fontId="4" fillId="2" borderId="1" xfId="0" applyNumberFormat="1" applyFont="1" applyFill="1" applyBorder="1" applyAlignment="1" applyProtection="1">
      <alignment horizontal="center" vertical="top" wrapText="1"/>
      <protection locked="0"/>
    </xf>
    <xf numFmtId="0" fontId="4" fillId="2" borderId="9" xfId="0" applyNumberFormat="1" applyFont="1" applyFill="1" applyBorder="1" applyAlignment="1" applyProtection="1">
      <alignment horizontal="center" vertical="top" wrapText="1"/>
      <protection locked="0"/>
    </xf>
    <xf numFmtId="0" fontId="2" fillId="2" borderId="4" xfId="0" applyFont="1" applyFill="1" applyBorder="1" applyAlignment="1">
      <alignment horizontal="left"/>
    </xf>
    <xf numFmtId="0" fontId="0" fillId="3" borderId="5" xfId="0" applyFill="1" applyBorder="1" applyAlignment="1">
      <alignment horizontal="left"/>
    </xf>
    <xf numFmtId="0" fontId="0" fillId="3" borderId="6" xfId="0" applyFill="1" applyBorder="1" applyAlignment="1">
      <alignment horizontal="left"/>
    </xf>
    <xf numFmtId="0" fontId="0" fillId="3" borderId="13" xfId="0" applyFill="1" applyBorder="1" applyAlignment="1">
      <alignment horizontal="left"/>
    </xf>
    <xf numFmtId="0" fontId="0" fillId="3" borderId="8" xfId="0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3" borderId="14" xfId="0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0" fontId="0" fillId="3" borderId="15" xfId="0" applyFill="1" applyBorder="1" applyAlignment="1">
      <alignment horizontal="left"/>
    </xf>
    <xf numFmtId="0" fontId="6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2" borderId="10" xfId="0" applyFill="1" applyBorder="1" applyAlignment="1">
      <alignment horizontal="left"/>
    </xf>
    <xf numFmtId="0" fontId="0" fillId="2" borderId="11" xfId="0" applyFill="1" applyBorder="1" applyAlignment="1">
      <alignment horizontal="left"/>
    </xf>
    <xf numFmtId="0" fontId="0" fillId="2" borderId="15" xfId="0" applyFill="1" applyBorder="1" applyAlignment="1">
      <alignment horizontal="left"/>
    </xf>
    <xf numFmtId="0" fontId="4" fillId="2" borderId="10" xfId="0" applyFont="1" applyFill="1" applyBorder="1" applyAlignment="1" applyProtection="1">
      <alignment horizontal="center"/>
      <protection locked="0"/>
    </xf>
    <xf numFmtId="0" fontId="4" fillId="2" borderId="11" xfId="0" applyFont="1" applyFill="1" applyBorder="1" applyAlignment="1" applyProtection="1">
      <alignment horizontal="center"/>
      <protection locked="0"/>
    </xf>
    <xf numFmtId="0" fontId="4" fillId="2" borderId="12" xfId="0" applyFont="1" applyFill="1" applyBorder="1" applyAlignment="1" applyProtection="1">
      <alignment horizontal="center"/>
      <protection locked="0"/>
    </xf>
    <xf numFmtId="0" fontId="0" fillId="3" borderId="5" xfId="0" applyFont="1" applyFill="1" applyBorder="1" applyAlignment="1" applyProtection="1">
      <alignment horizontal="center"/>
      <protection locked="0"/>
    </xf>
    <xf numFmtId="0" fontId="0" fillId="3" borderId="6" xfId="0" applyFont="1" applyFill="1" applyBorder="1" applyAlignment="1" applyProtection="1">
      <alignment horizontal="center"/>
      <protection locked="0"/>
    </xf>
    <xf numFmtId="0" fontId="0" fillId="3" borderId="7" xfId="0" applyFont="1" applyFill="1" applyBorder="1" applyAlignment="1" applyProtection="1">
      <alignment horizontal="center"/>
      <protection locked="0"/>
    </xf>
    <xf numFmtId="0" fontId="0" fillId="3" borderId="8" xfId="0" quotePrefix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9" xfId="0" applyFill="1" applyBorder="1" applyAlignment="1" applyProtection="1">
      <alignment horizontal="center"/>
      <protection locked="0"/>
    </xf>
    <xf numFmtId="0" fontId="0" fillId="3" borderId="8" xfId="0" applyFill="1" applyBorder="1" applyAlignment="1" applyProtection="1">
      <alignment horizontal="center"/>
      <protection locked="0"/>
    </xf>
    <xf numFmtId="0" fontId="0" fillId="3" borderId="10" xfId="0" applyFill="1" applyBorder="1" applyAlignment="1" applyProtection="1">
      <alignment horizontal="center"/>
      <protection locked="0"/>
    </xf>
    <xf numFmtId="0" fontId="0" fillId="3" borderId="11" xfId="0" applyFill="1" applyBorder="1" applyAlignment="1" applyProtection="1">
      <alignment horizontal="center"/>
      <protection locked="0"/>
    </xf>
    <xf numFmtId="0" fontId="0" fillId="3" borderId="12" xfId="0" applyFill="1" applyBorder="1" applyAlignment="1" applyProtection="1">
      <alignment horizontal="center"/>
      <protection locked="0"/>
    </xf>
    <xf numFmtId="0" fontId="0" fillId="2" borderId="5" xfId="0" applyFill="1" applyBorder="1" applyAlignment="1">
      <alignment horizontal="left"/>
    </xf>
    <xf numFmtId="0" fontId="0" fillId="2" borderId="6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4" fillId="2" borderId="5" xfId="0" applyFont="1" applyFill="1" applyBorder="1" applyAlignment="1" applyProtection="1">
      <alignment horizontal="center"/>
      <protection locked="0"/>
    </xf>
    <xf numFmtId="0" fontId="4" fillId="2" borderId="6" xfId="0" applyFont="1" applyFill="1" applyBorder="1" applyAlignment="1" applyProtection="1">
      <alignment horizontal="center"/>
      <protection locked="0"/>
    </xf>
    <xf numFmtId="0" fontId="4" fillId="2" borderId="7" xfId="0" applyFont="1" applyFill="1" applyBorder="1" applyAlignment="1" applyProtection="1">
      <alignment horizontal="center"/>
      <protection locked="0"/>
    </xf>
    <xf numFmtId="0" fontId="2" fillId="2" borderId="16" xfId="0" applyFont="1" applyFill="1" applyBorder="1" applyAlignment="1">
      <alignment horizontal="left"/>
    </xf>
    <xf numFmtId="0" fontId="2" fillId="2" borderId="18" xfId="0" applyFont="1" applyFill="1" applyBorder="1" applyAlignment="1">
      <alignment horizontal="left"/>
    </xf>
    <xf numFmtId="0" fontId="2" fillId="2" borderId="17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Angle mesuré à partir</a:t>
            </a:r>
            <a:r>
              <a:rPr lang="en-US" baseline="0"/>
              <a:t> de</a:t>
            </a:r>
            <a:r>
              <a:rPr lang="en-US"/>
              <a:t> l'oscilloscope en fonction de l'angle imposé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Feuil1!$A$15</c:f>
              <c:strCache>
                <c:ptCount val="1"/>
                <c:pt idx="0">
                  <c:v>Mesures oscilloscope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2.5777323909596623E-3"/>
                  <c:y val="-1.530935332044634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Feuil1!$B$16:$K$16</c:f>
              <c:numCache>
                <c:formatCode>General</c:formatCode>
                <c:ptCount val="10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</c:numCache>
            </c:numRef>
          </c:xVal>
          <c:yVal>
            <c:numRef>
              <c:f>Feuil1!$B$19:$K$19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12-45B0-83F1-B1921A8558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5334015"/>
        <c:axId val="435333183"/>
      </c:scatterChart>
      <c:valAx>
        <c:axId val="4353340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Angle</a:t>
                </a:r>
                <a:r>
                  <a:rPr lang="fr-FR" baseline="0"/>
                  <a:t> Inclinaison ( degrés )</a:t>
                </a:r>
                <a:endParaRPr lang="fr-FR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5333183"/>
        <c:crosses val="autoZero"/>
        <c:crossBetween val="midCat"/>
      </c:valAx>
      <c:valAx>
        <c:axId val="4353331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Angle mesuré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533401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Angle relevé à partir de Matlab en fonction de l'angle imposé</a:t>
            </a:r>
            <a:endParaRPr lang="fr-FR" sz="14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Relevé Matlab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2.5515040176330047E-2"/>
                  <c:y val="-3.098934550989345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Feuil1!$B$16:$K$16</c:f>
              <c:numCache>
                <c:formatCode>General</c:formatCode>
                <c:ptCount val="10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</c:numCache>
            </c:numRef>
          </c:xVal>
          <c:yVal>
            <c:numRef>
              <c:f>Feuil1!$B$25:$K$25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988-44AC-93C3-72833C4DA4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4235056"/>
        <c:axId val="624235472"/>
      </c:scatterChart>
      <c:valAx>
        <c:axId val="624235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Angle</a:t>
                </a:r>
                <a:r>
                  <a:rPr lang="fr-FR" baseline="0"/>
                  <a:t> ( ° )</a:t>
                </a:r>
                <a:endParaRPr lang="fr-FR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24235472"/>
        <c:crosses val="autoZero"/>
        <c:crossBetween val="midCat"/>
      </c:valAx>
      <c:valAx>
        <c:axId val="624235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Angle relevé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242350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3.png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191918</xdr:colOff>
      <xdr:row>8</xdr:row>
      <xdr:rowOff>12735</xdr:rowOff>
    </xdr:from>
    <xdr:to>
      <xdr:col>12</xdr:col>
      <xdr:colOff>609600</xdr:colOff>
      <xdr:row>13</xdr:row>
      <xdr:rowOff>109829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97143" y="1651035"/>
          <a:ext cx="2322682" cy="1078168"/>
        </a:xfrm>
        <a:prstGeom prst="rect">
          <a:avLst/>
        </a:prstGeom>
      </xdr:spPr>
    </xdr:pic>
    <xdr:clientData/>
  </xdr:twoCellAnchor>
  <xdr:twoCellAnchor editAs="oneCell">
    <xdr:from>
      <xdr:col>8</xdr:col>
      <xdr:colOff>361950</xdr:colOff>
      <xdr:row>2</xdr:row>
      <xdr:rowOff>9525</xdr:rowOff>
    </xdr:from>
    <xdr:to>
      <xdr:col>11</xdr:col>
      <xdr:colOff>437998</xdr:colOff>
      <xdr:row>7</xdr:row>
      <xdr:rowOff>180833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D81B5BA9-B933-4DB1-B258-4FE688D9CF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67175" y="485775"/>
          <a:ext cx="1219048" cy="1142857"/>
        </a:xfrm>
        <a:prstGeom prst="rect">
          <a:avLst/>
        </a:prstGeom>
      </xdr:spPr>
    </xdr:pic>
    <xdr:clientData/>
  </xdr:twoCellAnchor>
  <xdr:twoCellAnchor>
    <xdr:from>
      <xdr:col>13</xdr:col>
      <xdr:colOff>19049</xdr:colOff>
      <xdr:row>0</xdr:row>
      <xdr:rowOff>109537</xdr:rowOff>
    </xdr:from>
    <xdr:to>
      <xdr:col>24</xdr:col>
      <xdr:colOff>9524</xdr:colOff>
      <xdr:row>21</xdr:row>
      <xdr:rowOff>171450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B10024AD-0944-4AB1-9075-93E1DA33E5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19049</xdr:colOff>
      <xdr:row>23</xdr:row>
      <xdr:rowOff>14287</xdr:rowOff>
    </xdr:from>
    <xdr:to>
      <xdr:col>23</xdr:col>
      <xdr:colOff>752475</xdr:colOff>
      <xdr:row>45</xdr:row>
      <xdr:rowOff>100013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A4B8ADF1-252D-465D-AF92-66236335F0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0</xdr:col>
      <xdr:colOff>1190625</xdr:colOff>
      <xdr:row>28</xdr:row>
      <xdr:rowOff>180974</xdr:rowOff>
    </xdr:from>
    <xdr:to>
      <xdr:col>10</xdr:col>
      <xdr:colOff>177295</xdr:colOff>
      <xdr:row>34</xdr:row>
      <xdr:rowOff>28373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27B44D8-D4FE-446A-8C47-E064431E8F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90625" y="7705724"/>
          <a:ext cx="3692020" cy="9903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abSelected="1" topLeftCell="A11" zoomScaleNormal="100" workbookViewId="0">
      <selection activeCell="A26" sqref="A26"/>
    </sheetView>
  </sheetViews>
  <sheetFormatPr baseColWidth="10" defaultRowHeight="14.25" x14ac:dyDescent="0.45"/>
  <cols>
    <col min="1" max="1" width="19.06640625" customWidth="1"/>
    <col min="2" max="11" width="5.73046875" customWidth="1"/>
  </cols>
  <sheetData>
    <row r="1" spans="1:11" ht="18" x14ac:dyDescent="0.55000000000000004">
      <c r="A1" s="3" t="s">
        <v>0</v>
      </c>
    </row>
    <row r="2" spans="1:11" ht="18" x14ac:dyDescent="0.55000000000000004">
      <c r="A2" s="3"/>
    </row>
    <row r="4" spans="1:11" ht="14.65" thickBot="1" x14ac:dyDescent="0.5">
      <c r="A4" s="19" t="s">
        <v>1</v>
      </c>
      <c r="B4" s="19"/>
      <c r="C4" s="19"/>
      <c r="D4" s="4"/>
    </row>
    <row r="5" spans="1:11" ht="14.65" x14ac:dyDescent="0.45">
      <c r="A5" s="20" t="s">
        <v>12</v>
      </c>
      <c r="B5" s="21"/>
      <c r="C5" s="21"/>
      <c r="D5" s="22"/>
      <c r="E5" s="37" t="s">
        <v>16</v>
      </c>
      <c r="F5" s="38"/>
      <c r="G5" s="38"/>
      <c r="H5" s="39"/>
    </row>
    <row r="6" spans="1:11" x14ac:dyDescent="0.45">
      <c r="A6" s="23" t="s">
        <v>3</v>
      </c>
      <c r="B6" s="24"/>
      <c r="C6" s="24"/>
      <c r="D6" s="25"/>
      <c r="E6" s="40" t="s">
        <v>13</v>
      </c>
      <c r="F6" s="41"/>
      <c r="G6" s="41"/>
      <c r="H6" s="42"/>
    </row>
    <row r="7" spans="1:11" x14ac:dyDescent="0.45">
      <c r="A7" s="23" t="s">
        <v>2</v>
      </c>
      <c r="B7" s="24"/>
      <c r="C7" s="24"/>
      <c r="D7" s="25"/>
      <c r="E7" s="43">
        <v>10</v>
      </c>
      <c r="F7" s="41"/>
      <c r="G7" s="41"/>
      <c r="H7" s="42"/>
    </row>
    <row r="8" spans="1:11" ht="14.65" thickBot="1" x14ac:dyDescent="0.5">
      <c r="A8" s="26" t="s">
        <v>9</v>
      </c>
      <c r="B8" s="27"/>
      <c r="C8" s="27"/>
      <c r="D8" s="28"/>
      <c r="E8" s="44">
        <v>0.5</v>
      </c>
      <c r="F8" s="45"/>
      <c r="G8" s="45"/>
      <c r="H8" s="46"/>
    </row>
    <row r="9" spans="1:11" ht="14.65" thickBot="1" x14ac:dyDescent="0.5"/>
    <row r="10" spans="1:11" ht="14.65" thickBot="1" x14ac:dyDescent="0.5">
      <c r="A10" s="53" t="s">
        <v>6</v>
      </c>
      <c r="B10" s="54"/>
      <c r="C10" s="54"/>
      <c r="D10" s="55"/>
    </row>
    <row r="11" spans="1:11" x14ac:dyDescent="0.45">
      <c r="A11" s="47" t="s">
        <v>17</v>
      </c>
      <c r="B11" s="48"/>
      <c r="C11" s="48"/>
      <c r="D11" s="49"/>
      <c r="E11" s="50"/>
      <c r="F11" s="51"/>
      <c r="G11" s="51"/>
      <c r="H11" s="52"/>
    </row>
    <row r="12" spans="1:11" ht="14.65" thickBot="1" x14ac:dyDescent="0.5">
      <c r="A12" s="31" t="s">
        <v>9</v>
      </c>
      <c r="B12" s="32"/>
      <c r="C12" s="32"/>
      <c r="D12" s="33"/>
      <c r="E12" s="34"/>
      <c r="F12" s="35"/>
      <c r="G12" s="35"/>
      <c r="H12" s="36"/>
    </row>
    <row r="14" spans="1:11" ht="14.65" thickBot="1" x14ac:dyDescent="0.5"/>
    <row r="15" spans="1:11" ht="14.65" thickBot="1" x14ac:dyDescent="0.5">
      <c r="A15" s="56" t="s">
        <v>7</v>
      </c>
      <c r="B15" s="57"/>
    </row>
    <row r="16" spans="1:11" x14ac:dyDescent="0.45">
      <c r="A16" s="11" t="s">
        <v>4</v>
      </c>
      <c r="B16" s="5">
        <v>0</v>
      </c>
      <c r="C16" s="5">
        <v>10</v>
      </c>
      <c r="D16" s="5">
        <v>20</v>
      </c>
      <c r="E16" s="5">
        <v>30</v>
      </c>
      <c r="F16" s="5">
        <v>40</v>
      </c>
      <c r="G16" s="5">
        <v>50</v>
      </c>
      <c r="H16" s="5">
        <v>60</v>
      </c>
      <c r="I16" s="5">
        <v>70</v>
      </c>
      <c r="J16" s="5">
        <v>80</v>
      </c>
      <c r="K16" s="6">
        <v>90</v>
      </c>
    </row>
    <row r="17" spans="1:12" x14ac:dyDescent="0.45">
      <c r="A17" s="12" t="s">
        <v>5</v>
      </c>
      <c r="B17" s="1"/>
      <c r="C17" s="1"/>
      <c r="D17" s="1"/>
      <c r="E17" s="1"/>
      <c r="F17" s="1"/>
      <c r="G17" s="1"/>
      <c r="H17" s="1"/>
      <c r="I17" s="1"/>
      <c r="J17" s="1"/>
      <c r="K17" s="2"/>
    </row>
    <row r="18" spans="1:12" x14ac:dyDescent="0.45">
      <c r="A18" s="13" t="s">
        <v>10</v>
      </c>
      <c r="B18" s="10" t="e">
        <f>B17/$E$11</f>
        <v>#DIV/0!</v>
      </c>
      <c r="C18" s="10" t="e">
        <f t="shared" ref="C18:K18" si="0">C17/$E$11</f>
        <v>#DIV/0!</v>
      </c>
      <c r="D18" s="10" t="e">
        <f t="shared" si="0"/>
        <v>#DIV/0!</v>
      </c>
      <c r="E18" s="10" t="e">
        <f t="shared" si="0"/>
        <v>#DIV/0!</v>
      </c>
      <c r="F18" s="10" t="e">
        <f t="shared" si="0"/>
        <v>#DIV/0!</v>
      </c>
      <c r="G18" s="10" t="e">
        <f t="shared" si="0"/>
        <v>#DIV/0!</v>
      </c>
      <c r="H18" s="10" t="e">
        <f t="shared" si="0"/>
        <v>#DIV/0!</v>
      </c>
      <c r="I18" s="10" t="e">
        <f t="shared" si="0"/>
        <v>#DIV/0!</v>
      </c>
      <c r="J18" s="10" t="e">
        <f t="shared" si="0"/>
        <v>#DIV/0!</v>
      </c>
      <c r="K18" s="14" t="e">
        <f t="shared" si="0"/>
        <v>#DIV/0!</v>
      </c>
    </row>
    <row r="19" spans="1:12" ht="14.65" thickBot="1" x14ac:dyDescent="0.5">
      <c r="A19" s="15" t="s">
        <v>14</v>
      </c>
      <c r="B19" s="7" t="e">
        <f>180/PI()*ASIN((B18-0.5)/0.2)</f>
        <v>#DIV/0!</v>
      </c>
      <c r="C19" s="7" t="e">
        <f t="shared" ref="C19:K19" si="1">180/PI()*ASIN((C18-0.5)/0.2)</f>
        <v>#DIV/0!</v>
      </c>
      <c r="D19" s="7" t="e">
        <f t="shared" si="1"/>
        <v>#DIV/0!</v>
      </c>
      <c r="E19" s="7" t="e">
        <f t="shared" si="1"/>
        <v>#DIV/0!</v>
      </c>
      <c r="F19" s="7" t="e">
        <f t="shared" si="1"/>
        <v>#DIV/0!</v>
      </c>
      <c r="G19" s="7" t="e">
        <f t="shared" si="1"/>
        <v>#DIV/0!</v>
      </c>
      <c r="H19" s="7" t="e">
        <f t="shared" si="1"/>
        <v>#DIV/0!</v>
      </c>
      <c r="I19" s="7" t="e">
        <f t="shared" si="1"/>
        <v>#DIV/0!</v>
      </c>
      <c r="J19" s="7" t="e">
        <f t="shared" si="1"/>
        <v>#DIV/0!</v>
      </c>
      <c r="K19" s="8" t="e">
        <f t="shared" si="1"/>
        <v>#DIV/0!</v>
      </c>
    </row>
    <row r="21" spans="1:12" ht="14.65" thickBot="1" x14ac:dyDescent="0.5"/>
    <row r="22" spans="1:12" ht="14.65" thickBot="1" x14ac:dyDescent="0.5">
      <c r="A22" s="58" t="s">
        <v>15</v>
      </c>
      <c r="B22" s="59"/>
      <c r="C22" s="9"/>
      <c r="D22" s="9"/>
      <c r="E22" s="9"/>
      <c r="F22" s="9"/>
      <c r="G22" s="9"/>
      <c r="H22" s="9"/>
      <c r="I22" s="9"/>
      <c r="J22" s="9"/>
      <c r="K22" s="9"/>
      <c r="L22" s="9"/>
    </row>
    <row r="23" spans="1:12" x14ac:dyDescent="0.45">
      <c r="A23" s="11" t="s">
        <v>4</v>
      </c>
      <c r="B23" s="5">
        <v>0</v>
      </c>
      <c r="C23" s="5">
        <v>10</v>
      </c>
      <c r="D23" s="5">
        <v>20</v>
      </c>
      <c r="E23" s="5">
        <v>30</v>
      </c>
      <c r="F23" s="5">
        <v>40</v>
      </c>
      <c r="G23" s="5">
        <v>50</v>
      </c>
      <c r="H23" s="5">
        <v>60</v>
      </c>
      <c r="I23" s="5">
        <v>70</v>
      </c>
      <c r="J23" s="5">
        <v>80</v>
      </c>
      <c r="K23" s="6">
        <v>90</v>
      </c>
      <c r="L23" s="9"/>
    </row>
    <row r="24" spans="1:12" x14ac:dyDescent="0.45">
      <c r="A24" s="16" t="s">
        <v>11</v>
      </c>
      <c r="B24" s="17"/>
      <c r="C24" s="17"/>
      <c r="D24" s="17"/>
      <c r="E24" s="17"/>
      <c r="F24" s="17"/>
      <c r="G24" s="17"/>
      <c r="H24" s="17"/>
      <c r="I24" s="17"/>
      <c r="J24" s="17"/>
      <c r="K24" s="18"/>
      <c r="L24" s="9"/>
    </row>
    <row r="25" spans="1:12" ht="14.65" thickBot="1" x14ac:dyDescent="0.5">
      <c r="A25" s="15" t="s">
        <v>18</v>
      </c>
      <c r="B25" s="7" t="e">
        <f>180/PI()*ASIN((B24-0.5)/0.2)</f>
        <v>#NUM!</v>
      </c>
      <c r="C25" s="7" t="e">
        <f t="shared" ref="C25:K25" si="2">180/PI()*ASIN((C24-0.5)/0.2)</f>
        <v>#NUM!</v>
      </c>
      <c r="D25" s="7" t="e">
        <f t="shared" si="2"/>
        <v>#NUM!</v>
      </c>
      <c r="E25" s="7" t="e">
        <f t="shared" si="2"/>
        <v>#NUM!</v>
      </c>
      <c r="F25" s="7" t="e">
        <f t="shared" si="2"/>
        <v>#NUM!</v>
      </c>
      <c r="G25" s="7" t="e">
        <f t="shared" si="2"/>
        <v>#NUM!</v>
      </c>
      <c r="H25" s="7" t="e">
        <f t="shared" si="2"/>
        <v>#NUM!</v>
      </c>
      <c r="I25" s="7" t="e">
        <f t="shared" si="2"/>
        <v>#NUM!</v>
      </c>
      <c r="J25" s="7" t="e">
        <f t="shared" si="2"/>
        <v>#NUM!</v>
      </c>
      <c r="K25" s="8" t="e">
        <f t="shared" si="2"/>
        <v>#NUM!</v>
      </c>
      <c r="L25" s="9"/>
    </row>
    <row r="36" spans="4:11" x14ac:dyDescent="0.45">
      <c r="D36" s="29" t="s">
        <v>8</v>
      </c>
      <c r="E36" s="30"/>
      <c r="F36" s="30"/>
      <c r="G36" s="30"/>
      <c r="H36" s="30"/>
      <c r="I36" s="30"/>
      <c r="J36" s="30"/>
      <c r="K36" s="30"/>
    </row>
    <row r="37" spans="4:11" x14ac:dyDescent="0.45">
      <c r="D37" s="30"/>
      <c r="E37" s="30"/>
      <c r="F37" s="30"/>
      <c r="G37" s="30"/>
      <c r="H37" s="30"/>
      <c r="I37" s="30"/>
      <c r="J37" s="30"/>
      <c r="K37" s="30"/>
    </row>
  </sheetData>
  <sheetProtection selectLockedCells="1"/>
  <mergeCells count="17">
    <mergeCell ref="D36:K37"/>
    <mergeCell ref="A12:D12"/>
    <mergeCell ref="E12:H12"/>
    <mergeCell ref="E5:H5"/>
    <mergeCell ref="E6:H6"/>
    <mergeCell ref="E7:H7"/>
    <mergeCell ref="E8:H8"/>
    <mergeCell ref="A11:D11"/>
    <mergeCell ref="E11:H11"/>
    <mergeCell ref="A10:D10"/>
    <mergeCell ref="A15:B15"/>
    <mergeCell ref="A22:B22"/>
    <mergeCell ref="A4:C4"/>
    <mergeCell ref="A5:D5"/>
    <mergeCell ref="A6:D6"/>
    <mergeCell ref="A7:D7"/>
    <mergeCell ref="A8:D8"/>
  </mergeCells>
  <pageMargins left="0.25" right="0.25" top="0.75" bottom="0.75" header="0.3" footer="0.3"/>
  <pageSetup paperSize="9" orientation="landscape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25" x14ac:dyDescent="0.4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25" x14ac:dyDescent="0.4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Jean-Luc Mallard</dc:creator>
  <cp:lastModifiedBy>Utilisateur Windows</cp:lastModifiedBy>
  <cp:lastPrinted>2020-01-02T21:16:42Z</cp:lastPrinted>
  <dcterms:created xsi:type="dcterms:W3CDTF">2019-12-27T17:12:31Z</dcterms:created>
  <dcterms:modified xsi:type="dcterms:W3CDTF">2025-01-17T14:11:55Z</dcterms:modified>
</cp:coreProperties>
</file>