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ec7sujets\bac-pro\PILOTAGE\TECHNICIEN MENUISIER AGENCEUR\SUJETS 2024\4.24 BORDEAUX\V4 JANVIER 24\E21\A_E21 DOSSIER ELEVE _SUJET et RESSOURCES\Dossier RESSOURCES\"/>
    </mc:Choice>
  </mc:AlternateContent>
  <bookViews>
    <workbookView xWindow="-120" yWindow="-120" windowWidth="19440" windowHeight="15000" tabRatio="919"/>
  </bookViews>
  <sheets>
    <sheet name="Quantitatif terrasse" sheetId="36" r:id="rId1"/>
  </sheets>
  <externalReferences>
    <externalReference r:id="rId2"/>
  </externalReferences>
  <definedNames>
    <definedName name="activité">#REF!</definedName>
    <definedName name="activités">#REF!</definedName>
    <definedName name="AdrPhoto">OFFSET(#REF!,MATCH(#REF!,OFFSET(#REF!,,,[1]NBVAL!$I:$I)-2),0)-1</definedName>
    <definedName name="bois">#REF!</definedName>
    <definedName name="classe">#REF!</definedName>
    <definedName name="coef">#REF!</definedName>
    <definedName name="compétences">#REF!</definedName>
    <definedName name="conditions">#REF!</definedName>
    <definedName name="corrigé">#REF!</definedName>
    <definedName name="critères">#REF!</definedName>
    <definedName name="élève">#REF!</definedName>
    <definedName name="epaisseur">#REF!</definedName>
    <definedName name="essence">#REF!</definedName>
    <definedName name="fournisseurbois">#REF!</definedName>
    <definedName name="fournisseurq">#REF!</definedName>
    <definedName name="machine">#REF!</definedName>
    <definedName name="N°">#REF!</definedName>
    <definedName name="niveau">#REF!</definedName>
    <definedName name="nombac">#REF!</definedName>
    <definedName name="note">#REF!</definedName>
    <definedName name="notes">#REF!</definedName>
    <definedName name="notesr">#REF!</definedName>
    <definedName name="nphase">#REF!</definedName>
    <definedName name="objectif">#REF!</definedName>
    <definedName name="objectifs">#REF!</definedName>
    <definedName name="operation">#REF!</definedName>
    <definedName name="performances">#REF!</definedName>
    <definedName name="phase">#REF!</definedName>
    <definedName name="piece">#REF!</definedName>
    <definedName name="point">#REF!</definedName>
    <definedName name="prénombac">#REF!</definedName>
    <definedName name="savoirstechnologiques">#REF!</definedName>
    <definedName name="sommaire">#REF!</definedName>
    <definedName name="surfaceq">#REF!</definedName>
    <definedName name="temps">#REF!</definedName>
    <definedName name="titre">#REF!</definedName>
    <definedName name="_xlnm.Print_Area" localSheetId="0">'Quantitatif terrasse'!$A$1:$L$55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36" l="1"/>
  <c r="L14" i="36" s="1"/>
  <c r="I11" i="36"/>
  <c r="K11" i="36" s="1"/>
  <c r="L11" i="36" s="1"/>
  <c r="H13" i="36" l="1"/>
  <c r="K13" i="36" s="1"/>
  <c r="L13" i="36" s="1"/>
  <c r="F10" i="36"/>
  <c r="L18" i="36" l="1"/>
</calcChain>
</file>

<file path=xl/sharedStrings.xml><?xml version="1.0" encoding="utf-8"?>
<sst xmlns="http://schemas.openxmlformats.org/spreadsheetml/2006/main" count="28" uniqueCount="28">
  <si>
    <t>NE RIEN ÉCRIRE DANS CETTE PARTIE</t>
  </si>
  <si>
    <t>BACCALAURÉAT PROFESSIONNEL
Technicien - Menuisier - Agenceur</t>
  </si>
  <si>
    <t>Epreuve : E2 - Technologie
Sous-épreuve : E21 - Analyse technique d'un ouvrage</t>
  </si>
  <si>
    <t>Dossier 
Sujet</t>
  </si>
  <si>
    <t>Désignation</t>
  </si>
  <si>
    <t>Valeur TVA 20%</t>
  </si>
  <si>
    <t>Terrasse</t>
  </si>
  <si>
    <t>Lambourdes</t>
  </si>
  <si>
    <t>Lames de terrasse</t>
  </si>
  <si>
    <t>Chevilles à frapper</t>
  </si>
  <si>
    <t>Vis inox</t>
  </si>
  <si>
    <t>Longueur</t>
  </si>
  <si>
    <t>Largeur</t>
  </si>
  <si>
    <t>Dimensions en m</t>
  </si>
  <si>
    <t>Charpente rabotée</t>
  </si>
  <si>
    <t>Prix unitaire HT en €</t>
  </si>
  <si>
    <t>Prix TTC en €</t>
  </si>
  <si>
    <t>Prix HT en €</t>
  </si>
  <si>
    <t>Total TTC en €</t>
  </si>
  <si>
    <t>Produit ou code ou référence</t>
  </si>
  <si>
    <t>2406-TMA T 21 1</t>
  </si>
  <si>
    <t>SESSION 2024</t>
  </si>
  <si>
    <t>Coût total matériaux terrasse</t>
  </si>
  <si>
    <r>
      <t>Surface totale en m</t>
    </r>
    <r>
      <rPr>
        <vertAlign val="superscript"/>
        <sz val="14"/>
        <color theme="1"/>
        <rFont val="Arial"/>
        <family val="2"/>
      </rPr>
      <t>2</t>
    </r>
  </si>
  <si>
    <r>
      <t xml:space="preserve">Quantité </t>
    </r>
    <r>
      <rPr>
        <sz val="9"/>
        <color theme="1"/>
        <rFont val="Arial"/>
        <family val="2"/>
      </rPr>
      <t>(lambourdes ou boîtes)</t>
    </r>
  </si>
  <si>
    <r>
      <t>Surface totale en 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plus 10% de chutes</t>
    </r>
  </si>
  <si>
    <r>
      <t>Volume en m</t>
    </r>
    <r>
      <rPr>
        <vertAlign val="superscript"/>
        <sz val="14"/>
        <color theme="1"/>
        <rFont val="Arial"/>
        <family val="2"/>
      </rPr>
      <t>3</t>
    </r>
  </si>
  <si>
    <r>
      <rPr>
        <sz val="12"/>
        <color theme="1"/>
        <rFont val="Calibri"/>
        <family val="2"/>
      </rPr>
      <t>É</t>
    </r>
    <r>
      <rPr>
        <sz val="12"/>
        <color theme="1"/>
        <rFont val="Arial"/>
        <family val="2"/>
      </rPr>
      <t>paisseur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</si>
</sst>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[$€-1]_-;\-* #,##0.00\ [$€-1]_-;_-* &quot;-&quot;??\ [$€-1]_-"/>
    <numFmt numFmtId="165" formatCode="0.0"/>
    <numFmt numFmtId="166" formatCode="General\ &quot;€/m3&quot;"/>
    <numFmt numFmtId="167" formatCode="General\ &quot;€/m2&quot;"/>
    <numFmt numFmtId="168" formatCode="General\ &quot;€/boîte&quot;"/>
    <numFmt numFmtId="170" formatCode="0.000"/>
  </numFmts>
  <fonts count="14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9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3" borderId="0" xfId="0" applyFill="1"/>
    <xf numFmtId="165" fontId="8" fillId="4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Fill="1" applyBorder="1" applyAlignment="1">
      <alignment horizontal="center" vertical="center"/>
    </xf>
    <xf numFmtId="165" fontId="7" fillId="4" borderId="7" xfId="0" applyNumberFormat="1" applyFont="1" applyFill="1" applyBorder="1" applyAlignment="1" applyProtection="1">
      <alignment horizontal="center" vertical="center"/>
      <protection locked="0"/>
    </xf>
    <xf numFmtId="165" fontId="7" fillId="4" borderId="8" xfId="0" applyNumberFormat="1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165" fontId="7" fillId="4" borderId="7" xfId="0" applyNumberFormat="1" applyFont="1" applyFill="1" applyBorder="1" applyAlignment="1">
      <alignment horizontal="center"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4" borderId="7" xfId="0" quotePrefix="1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65" fontId="8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166" fontId="7" fillId="0" borderId="7" xfId="0" applyNumberFormat="1" applyFont="1" applyBorder="1" applyAlignment="1" applyProtection="1">
      <alignment horizontal="center" vertical="center"/>
    </xf>
    <xf numFmtId="166" fontId="7" fillId="0" borderId="8" xfId="0" applyNumberFormat="1" applyFont="1" applyBorder="1" applyAlignment="1" applyProtection="1">
      <alignment horizontal="center" vertical="center"/>
    </xf>
    <xf numFmtId="167" fontId="7" fillId="0" borderId="2" xfId="0" applyNumberFormat="1" applyFont="1" applyBorder="1" applyAlignment="1" applyProtection="1">
      <alignment horizontal="center" vertical="center"/>
    </xf>
    <xf numFmtId="168" fontId="7" fillId="0" borderId="7" xfId="0" applyNumberFormat="1" applyFont="1" applyBorder="1" applyAlignment="1" applyProtection="1">
      <alignment horizontal="center" vertical="center"/>
    </xf>
    <xf numFmtId="168" fontId="7" fillId="0" borderId="8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/>
    </xf>
    <xf numFmtId="170" fontId="7" fillId="4" borderId="7" xfId="0" applyNumberFormat="1" applyFont="1" applyFill="1" applyBorder="1" applyAlignment="1" applyProtection="1">
      <alignment horizontal="center" vertical="center"/>
    </xf>
    <xf numFmtId="170" fontId="7" fillId="4" borderId="8" xfId="0" applyNumberFormat="1" applyFont="1" applyFill="1" applyBorder="1" applyAlignment="1" applyProtection="1">
      <alignment horizontal="center" vertical="center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colors>
    <mruColors>
      <color rgb="FFFFFF50"/>
      <color rgb="FFFFFF47"/>
      <color rgb="FFFFFF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BV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V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topLeftCell="A7" workbookViewId="0">
      <selection activeCell="H17" sqref="H17"/>
    </sheetView>
  </sheetViews>
  <sheetFormatPr baseColWidth="10" defaultRowHeight="12.75" x14ac:dyDescent="0.2"/>
  <cols>
    <col min="1" max="1" width="20.140625" customWidth="1"/>
    <col min="2" max="2" width="19" customWidth="1"/>
    <col min="3" max="3" width="11.5703125" customWidth="1"/>
    <col min="4" max="4" width="8.42578125" customWidth="1"/>
    <col min="5" max="5" width="10.7109375" customWidth="1"/>
    <col min="6" max="6" width="13" customWidth="1"/>
    <col min="7" max="7" width="15.28515625" customWidth="1"/>
    <col min="8" max="8" width="23.28515625" customWidth="1"/>
    <col min="9" max="9" width="11.85546875" customWidth="1"/>
    <col min="10" max="10" width="17.5703125" customWidth="1"/>
    <col min="11" max="11" width="12" customWidth="1"/>
    <col min="12" max="12" width="14.85546875" customWidth="1"/>
  </cols>
  <sheetData>
    <row r="1" spans="1:12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51.75" customHeight="1" x14ac:dyDescent="0.2">
      <c r="A7" s="17" t="s">
        <v>22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39" customHeight="1" x14ac:dyDescent="0.2">
      <c r="A8" s="49" t="s">
        <v>4</v>
      </c>
      <c r="B8" s="50" t="s">
        <v>19</v>
      </c>
      <c r="C8" s="51" t="s">
        <v>13</v>
      </c>
      <c r="D8" s="52"/>
      <c r="E8" s="53"/>
      <c r="F8" s="54" t="s">
        <v>23</v>
      </c>
      <c r="G8" s="50" t="s">
        <v>24</v>
      </c>
      <c r="H8" s="55" t="s">
        <v>25</v>
      </c>
      <c r="I8" s="50" t="s">
        <v>26</v>
      </c>
      <c r="J8" s="50" t="s">
        <v>15</v>
      </c>
      <c r="K8" s="50" t="s">
        <v>17</v>
      </c>
      <c r="L8" s="56" t="s">
        <v>16</v>
      </c>
    </row>
    <row r="9" spans="1:12" ht="36" customHeight="1" x14ac:dyDescent="0.2">
      <c r="A9" s="57"/>
      <c r="B9" s="58"/>
      <c r="C9" s="43" t="s">
        <v>11</v>
      </c>
      <c r="D9" s="43" t="s">
        <v>12</v>
      </c>
      <c r="E9" s="43" t="s">
        <v>27</v>
      </c>
      <c r="F9" s="59"/>
      <c r="G9" s="58"/>
      <c r="H9" s="60"/>
      <c r="I9" s="58"/>
      <c r="J9" s="58"/>
      <c r="K9" s="58"/>
      <c r="L9" s="61" t="s">
        <v>5</v>
      </c>
    </row>
    <row r="10" spans="1:12" ht="40.5" customHeight="1" x14ac:dyDescent="0.2">
      <c r="A10" s="22" t="s">
        <v>6</v>
      </c>
      <c r="B10" s="6"/>
      <c r="C10" s="43">
        <v>6.76</v>
      </c>
      <c r="D10" s="43">
        <v>1.9850000000000001</v>
      </c>
      <c r="E10" s="6"/>
      <c r="F10" s="36">
        <f>C10*D10</f>
        <v>13.4186</v>
      </c>
      <c r="G10" s="6"/>
      <c r="H10" s="6"/>
      <c r="I10" s="6"/>
      <c r="J10" s="6"/>
      <c r="K10" s="6"/>
      <c r="L10" s="6"/>
    </row>
    <row r="11" spans="1:12" ht="30.75" customHeight="1" x14ac:dyDescent="0.2">
      <c r="A11" s="23" t="s">
        <v>7</v>
      </c>
      <c r="B11" s="46" t="s">
        <v>14</v>
      </c>
      <c r="C11" s="11"/>
      <c r="D11" s="11"/>
      <c r="E11" s="11"/>
      <c r="F11" s="44"/>
      <c r="G11" s="11"/>
      <c r="H11" s="44"/>
      <c r="I11" s="63">
        <f>G11*E11*D11*C11</f>
        <v>0</v>
      </c>
      <c r="J11" s="38">
        <v>750</v>
      </c>
      <c r="K11" s="9">
        <f>J11*I11</f>
        <v>0</v>
      </c>
      <c r="L11" s="19">
        <f>K11*1.2</f>
        <v>0</v>
      </c>
    </row>
    <row r="12" spans="1:12" ht="24" customHeight="1" x14ac:dyDescent="0.2">
      <c r="A12" s="24"/>
      <c r="B12" s="47"/>
      <c r="C12" s="12"/>
      <c r="D12" s="12"/>
      <c r="E12" s="12"/>
      <c r="F12" s="45"/>
      <c r="G12" s="12"/>
      <c r="H12" s="45"/>
      <c r="I12" s="64"/>
      <c r="J12" s="39"/>
      <c r="K12" s="10"/>
      <c r="L12" s="20"/>
    </row>
    <row r="13" spans="1:12" ht="36.75" customHeight="1" x14ac:dyDescent="0.2">
      <c r="A13" s="22" t="s">
        <v>8</v>
      </c>
      <c r="B13" s="21"/>
      <c r="C13" s="21"/>
      <c r="D13" s="21"/>
      <c r="E13" s="21"/>
      <c r="F13" s="36">
        <v>13.42</v>
      </c>
      <c r="G13" s="48"/>
      <c r="H13" s="62">
        <f>F13*1.1</f>
        <v>14.762</v>
      </c>
      <c r="I13" s="6"/>
      <c r="J13" s="40">
        <v>25</v>
      </c>
      <c r="K13" s="7">
        <f>J13*H13</f>
        <v>369.05</v>
      </c>
      <c r="L13" s="8">
        <f>K13*1.2</f>
        <v>442.86</v>
      </c>
    </row>
    <row r="14" spans="1:12" ht="22.5" customHeight="1" x14ac:dyDescent="0.2">
      <c r="A14" s="23" t="s">
        <v>9</v>
      </c>
      <c r="B14" s="25"/>
      <c r="C14" s="44"/>
      <c r="D14" s="44"/>
      <c r="E14" s="44"/>
      <c r="F14" s="44"/>
      <c r="G14" s="11"/>
      <c r="H14" s="44"/>
      <c r="I14" s="44"/>
      <c r="J14" s="41">
        <v>53.3</v>
      </c>
      <c r="K14" s="9">
        <f>G14*J14</f>
        <v>0</v>
      </c>
      <c r="L14" s="19">
        <f>K14*1.2</f>
        <v>0</v>
      </c>
    </row>
    <row r="15" spans="1:12" ht="20.25" customHeight="1" x14ac:dyDescent="0.2">
      <c r="A15" s="24"/>
      <c r="B15" s="26"/>
      <c r="C15" s="45"/>
      <c r="D15" s="45"/>
      <c r="E15" s="45"/>
      <c r="F15" s="45"/>
      <c r="G15" s="12"/>
      <c r="H15" s="45"/>
      <c r="I15" s="45"/>
      <c r="J15" s="42"/>
      <c r="K15" s="10"/>
      <c r="L15" s="20"/>
    </row>
    <row r="16" spans="1:12" ht="42.75" customHeight="1" x14ac:dyDescent="0.2">
      <c r="A16" s="22" t="s">
        <v>10</v>
      </c>
      <c r="B16" s="27"/>
      <c r="C16" s="48"/>
      <c r="D16" s="48"/>
      <c r="E16" s="48"/>
      <c r="F16" s="48"/>
      <c r="G16" s="37">
        <v>1</v>
      </c>
      <c r="H16" s="48"/>
      <c r="I16" s="48"/>
      <c r="J16" s="6"/>
      <c r="K16" s="6"/>
      <c r="L16" s="21"/>
    </row>
    <row r="17" spans="1:12" ht="40.5" customHeight="1" x14ac:dyDescent="0.2">
      <c r="A17" s="28"/>
      <c r="B17" s="28"/>
      <c r="C17" s="28"/>
      <c r="D17" s="28"/>
      <c r="E17" s="28"/>
      <c r="F17" s="28"/>
      <c r="G17" s="28"/>
      <c r="H17" s="28"/>
      <c r="I17" s="29"/>
      <c r="J17" s="30"/>
      <c r="K17" s="31"/>
      <c r="L17" s="32"/>
    </row>
    <row r="18" spans="1:12" ht="42" customHeight="1" x14ac:dyDescent="0.2">
      <c r="A18" s="28"/>
      <c r="B18" s="28"/>
      <c r="C18" s="33"/>
      <c r="D18" s="28"/>
      <c r="E18" s="28"/>
      <c r="F18" s="28"/>
      <c r="G18" s="28"/>
      <c r="H18" s="28"/>
      <c r="I18" s="29"/>
      <c r="J18" s="34" t="s">
        <v>18</v>
      </c>
      <c r="K18" s="35"/>
      <c r="L18" s="5">
        <f>L11+L13+L14+L16</f>
        <v>442.86</v>
      </c>
    </row>
    <row r="19" spans="1:12" x14ac:dyDescent="0.2">
      <c r="B19" s="1"/>
      <c r="C19" s="1"/>
      <c r="D19" s="1"/>
    </row>
    <row r="20" spans="1:12" x14ac:dyDescent="0.2">
      <c r="A20" s="4"/>
      <c r="B20" s="1"/>
      <c r="C20" s="1"/>
      <c r="D20" s="1"/>
    </row>
    <row r="21" spans="1:12" x14ac:dyDescent="0.2">
      <c r="B21" s="1"/>
      <c r="C21" s="1"/>
      <c r="D21" s="1"/>
    </row>
    <row r="22" spans="1:12" x14ac:dyDescent="0.2">
      <c r="B22" s="1"/>
      <c r="C22" s="1"/>
      <c r="D22" s="1"/>
    </row>
    <row r="23" spans="1:12" ht="39.950000000000003" customHeight="1" x14ac:dyDescent="0.2">
      <c r="A23" s="14" t="s">
        <v>1</v>
      </c>
      <c r="B23" s="15"/>
      <c r="C23" s="15"/>
      <c r="D23" s="15"/>
      <c r="E23" s="16"/>
      <c r="F23" s="2" t="s">
        <v>3</v>
      </c>
      <c r="G23" s="3" t="s">
        <v>20</v>
      </c>
      <c r="H23" s="3" t="s">
        <v>21</v>
      </c>
      <c r="I23" s="14" t="s">
        <v>2</v>
      </c>
      <c r="J23" s="15"/>
      <c r="K23" s="15"/>
      <c r="L23" s="16"/>
    </row>
    <row r="24" spans="1:12" x14ac:dyDescent="0.2">
      <c r="B24" s="1"/>
      <c r="C24" s="1"/>
      <c r="D24" s="1"/>
    </row>
    <row r="25" spans="1:12" x14ac:dyDescent="0.2">
      <c r="B25" s="1"/>
      <c r="C25" s="1"/>
      <c r="D25" s="1"/>
    </row>
    <row r="26" spans="1:12" x14ac:dyDescent="0.2">
      <c r="B26" s="1"/>
      <c r="C26" s="1"/>
      <c r="D26" s="1"/>
    </row>
    <row r="27" spans="1:12" x14ac:dyDescent="0.2">
      <c r="B27" s="1"/>
      <c r="C27" s="1"/>
      <c r="D27" s="1"/>
    </row>
    <row r="28" spans="1:12" x14ac:dyDescent="0.2">
      <c r="B28" s="1"/>
      <c r="C28" s="1"/>
      <c r="D28" s="1"/>
    </row>
    <row r="29" spans="1:12" x14ac:dyDescent="0.2">
      <c r="B29" s="1"/>
      <c r="C29" s="1"/>
      <c r="D29" s="1"/>
    </row>
    <row r="30" spans="1:12" x14ac:dyDescent="0.2">
      <c r="B30" s="1"/>
      <c r="C30" s="1"/>
      <c r="D30" s="1"/>
    </row>
    <row r="31" spans="1:12" x14ac:dyDescent="0.2">
      <c r="B31" s="1"/>
      <c r="C31" s="1"/>
      <c r="D31" s="1"/>
    </row>
    <row r="32" spans="1:12" x14ac:dyDescent="0.2">
      <c r="B32" s="1"/>
      <c r="C32" s="1"/>
      <c r="D32" s="1"/>
    </row>
    <row r="33" spans="2:4" x14ac:dyDescent="0.2">
      <c r="B33" s="1"/>
      <c r="C33" s="1"/>
      <c r="D33" s="1"/>
    </row>
    <row r="34" spans="2:4" x14ac:dyDescent="0.2">
      <c r="B34" s="1"/>
      <c r="C34" s="1"/>
      <c r="D34" s="1"/>
    </row>
    <row r="35" spans="2:4" x14ac:dyDescent="0.2">
      <c r="B35" s="1"/>
      <c r="C35" s="1"/>
      <c r="D35" s="1"/>
    </row>
    <row r="36" spans="2:4" x14ac:dyDescent="0.2">
      <c r="B36" s="1"/>
      <c r="C36" s="1"/>
      <c r="D36" s="1"/>
    </row>
    <row r="37" spans="2:4" x14ac:dyDescent="0.2">
      <c r="B37" s="1"/>
      <c r="C37" s="1"/>
      <c r="D37" s="1"/>
    </row>
    <row r="38" spans="2:4" x14ac:dyDescent="0.2">
      <c r="B38" s="1"/>
      <c r="C38" s="1"/>
      <c r="D38" s="1"/>
    </row>
    <row r="39" spans="2:4" x14ac:dyDescent="0.2">
      <c r="B39" s="1"/>
      <c r="C39" s="1"/>
      <c r="D39" s="1"/>
    </row>
    <row r="40" spans="2:4" x14ac:dyDescent="0.2">
      <c r="B40" s="1"/>
      <c r="C40" s="1"/>
      <c r="D40" s="1"/>
    </row>
    <row r="41" spans="2:4" x14ac:dyDescent="0.2">
      <c r="B41" s="1"/>
      <c r="C41" s="1"/>
      <c r="D41" s="1"/>
    </row>
    <row r="42" spans="2:4" x14ac:dyDescent="0.2">
      <c r="B42" s="1"/>
      <c r="C42" s="1"/>
      <c r="D42" s="1"/>
    </row>
    <row r="43" spans="2:4" x14ac:dyDescent="0.2">
      <c r="B43" s="1"/>
      <c r="C43" s="1"/>
      <c r="D43" s="1"/>
    </row>
    <row r="44" spans="2:4" x14ac:dyDescent="0.2">
      <c r="B44" s="1"/>
      <c r="C44" s="1"/>
      <c r="D44" s="1"/>
    </row>
    <row r="45" spans="2:4" x14ac:dyDescent="0.2">
      <c r="B45" s="1"/>
      <c r="C45" s="1"/>
      <c r="D45" s="1"/>
    </row>
    <row r="46" spans="2:4" x14ac:dyDescent="0.2">
      <c r="B46" s="1"/>
      <c r="C46" s="1"/>
      <c r="D46" s="1"/>
    </row>
    <row r="47" spans="2:4" x14ac:dyDescent="0.2">
      <c r="B47" s="1"/>
      <c r="C47" s="1"/>
      <c r="D47" s="1"/>
    </row>
    <row r="48" spans="2:4" x14ac:dyDescent="0.2">
      <c r="B48" s="1"/>
      <c r="C48" s="1"/>
      <c r="D48" s="1"/>
    </row>
    <row r="49" spans="2:4" x14ac:dyDescent="0.2">
      <c r="B49" s="1"/>
      <c r="C49" s="1"/>
      <c r="D49" s="1"/>
    </row>
    <row r="50" spans="2:4" x14ac:dyDescent="0.2">
      <c r="B50" s="1"/>
      <c r="C50" s="1"/>
      <c r="D50" s="1"/>
    </row>
    <row r="51" spans="2:4" x14ac:dyDescent="0.2">
      <c r="B51" s="1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  <row r="54" spans="2:4" x14ac:dyDescent="0.2">
      <c r="B54" s="1"/>
      <c r="C54" s="1"/>
      <c r="D54" s="1"/>
    </row>
    <row r="55" spans="2:4" x14ac:dyDescent="0.2">
      <c r="B55" s="1"/>
      <c r="C55" s="1"/>
      <c r="D55" s="1"/>
    </row>
  </sheetData>
  <sheetProtection algorithmName="SHA-512" hashValue="GkQNlvAVl/CMmr1EkeCDpamCOPElVALXB7Rrp46zFkDp6cF9HGW5k4w16O3jVW7IdrDK11lJYUjzfYOnfNpGTA==" saltValue="MSUvERzaZQ/urs/csFmxtg==" spinCount="100000" sheet="1" objects="1" scenarios="1" selectLockedCells="1"/>
  <mergeCells count="38">
    <mergeCell ref="G11:G12"/>
    <mergeCell ref="G14:G15"/>
    <mergeCell ref="H14:H15"/>
    <mergeCell ref="J14:J15"/>
    <mergeCell ref="K14:K15"/>
    <mergeCell ref="L14:L15"/>
    <mergeCell ref="I14:I15"/>
    <mergeCell ref="B14:B15"/>
    <mergeCell ref="C14:C15"/>
    <mergeCell ref="D14:D15"/>
    <mergeCell ref="E14:E15"/>
    <mergeCell ref="F14:F15"/>
    <mergeCell ref="A1:L6"/>
    <mergeCell ref="A23:E23"/>
    <mergeCell ref="I23:L23"/>
    <mergeCell ref="A8:A9"/>
    <mergeCell ref="B8:B9"/>
    <mergeCell ref="C8:E8"/>
    <mergeCell ref="F8:F9"/>
    <mergeCell ref="I8:I9"/>
    <mergeCell ref="J8:J9"/>
    <mergeCell ref="K8:K9"/>
    <mergeCell ref="G8:G9"/>
    <mergeCell ref="A7:L7"/>
    <mergeCell ref="H8:H9"/>
    <mergeCell ref="J18:K18"/>
    <mergeCell ref="A11:A12"/>
    <mergeCell ref="A14:A15"/>
    <mergeCell ref="B11:B12"/>
    <mergeCell ref="C11:C12"/>
    <mergeCell ref="D11:D12"/>
    <mergeCell ref="E11:E12"/>
    <mergeCell ref="F11:F12"/>
    <mergeCell ref="L11:L12"/>
    <mergeCell ref="K11:K12"/>
    <mergeCell ref="J11:J12"/>
    <mergeCell ref="I11:I12"/>
    <mergeCell ref="H11:H12"/>
  </mergeCells>
  <pageMargins left="0.43307086614173229" right="0.35433070866141736" top="0.55118110236220474" bottom="0.55118110236220474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Quantitatif terrasse</vt:lpstr>
      <vt:lpstr>'Quantitatif terrasse'!Zone_d_impression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louvigné romain</dc:creator>
  <cp:lastModifiedBy>JOUANNADE Severine</cp:lastModifiedBy>
  <cp:lastPrinted>2024-01-19T08:18:19Z</cp:lastPrinted>
  <dcterms:created xsi:type="dcterms:W3CDTF">2008-10-03T07:29:56Z</dcterms:created>
  <dcterms:modified xsi:type="dcterms:W3CDTF">2024-01-19T09:34:10Z</dcterms:modified>
</cp:coreProperties>
</file>