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ateau/Documents/01-IEN/9 - CIRAS/Stats résultats BIA et CAEA/"/>
    </mc:Choice>
  </mc:AlternateContent>
  <xr:revisionPtr revIDLastSave="0" documentId="13_ncr:1_{AF3ECB64-EAF9-754A-AB0B-475C93134334}" xr6:coauthVersionLast="47" xr6:coauthVersionMax="47" xr10:uidLastSave="{00000000-0000-0000-0000-000000000000}"/>
  <bookViews>
    <workbookView xWindow="14320" yWindow="1480" windowWidth="28800" windowHeight="15840" xr2:uid="{00000000-000D-0000-FFFF-FFFF00000000}"/>
  </bookViews>
  <sheets>
    <sheet name="Evolution 2023-2024" sheetId="3" r:id="rId1"/>
  </sheets>
  <definedNames>
    <definedName name="_xlnm.Print_Area" localSheetId="0">'Evolution 2023-2024'!$A$1:$M$24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B11" i="3"/>
  <c r="M10" i="3" l="1"/>
  <c r="M19" i="3"/>
  <c r="M20" i="3"/>
  <c r="M21" i="3" l="1"/>
  <c r="M11" i="3" l="1"/>
  <c r="C22" i="3"/>
  <c r="D22" i="3"/>
  <c r="E22" i="3"/>
  <c r="E11" i="3"/>
  <c r="L11" i="3"/>
  <c r="L22" i="3"/>
  <c r="F22" i="3"/>
  <c r="F11" i="3"/>
  <c r="G11" i="3"/>
  <c r="G22" i="3"/>
  <c r="H22" i="3"/>
  <c r="H11" i="3"/>
  <c r="I22" i="3"/>
  <c r="I11" i="3"/>
  <c r="J11" i="3"/>
  <c r="J22" i="3"/>
  <c r="K22" i="3"/>
  <c r="K11" i="3"/>
  <c r="M18" i="3" l="1"/>
  <c r="M6" i="3"/>
  <c r="M8" i="3"/>
  <c r="M7" i="3"/>
  <c r="M9" i="3"/>
</calcChain>
</file>

<file path=xl/sharedStrings.xml><?xml version="1.0" encoding="utf-8"?>
<sst xmlns="http://schemas.openxmlformats.org/spreadsheetml/2006/main" count="42" uniqueCount="25">
  <si>
    <t>Nombre de présents :</t>
  </si>
  <si>
    <t xml:space="preserve">Nombre d'admis : </t>
  </si>
  <si>
    <t>Nombre d'établissements ayant inscrit
 des candidats à l'examen du BIA :</t>
  </si>
  <si>
    <t>Nombre total d'inscrits :</t>
  </si>
  <si>
    <t>Brevet d'Initiation Aéronautique (BIA)</t>
  </si>
  <si>
    <t>Certificat d'Aptitude à l'Enseignement Aéronautique (CAEA)</t>
  </si>
  <si>
    <t>TOTAL NATIONAL
2015</t>
  </si>
  <si>
    <t>TOTAL NATIONAL
2014</t>
  </si>
  <si>
    <t>Taux de réussite (par rapport aux présents) :</t>
  </si>
  <si>
    <t>NC*</t>
  </si>
  <si>
    <t>*NC : non communiqué</t>
  </si>
  <si>
    <t>TOTAL NATIONAL
2016</t>
  </si>
  <si>
    <t>TOTAL NATIONAL
2017</t>
  </si>
  <si>
    <t xml:space="preserve">Nombre de candidats inscrits à l'épreuve facultative </t>
  </si>
  <si>
    <t>TOTAL NATIONAL
2018</t>
  </si>
  <si>
    <t>TOTAL NATIONAL
2019</t>
  </si>
  <si>
    <t>TOTAL NATIONAL
2020</t>
  </si>
  <si>
    <t>TOTAL NATIONAL
2021</t>
  </si>
  <si>
    <t>TOTAL NATIONAL
2022</t>
  </si>
  <si>
    <t>TOTAL NATIONAL
2023</t>
  </si>
  <si>
    <t>TOTAL NATIONAL
2024</t>
  </si>
  <si>
    <t>Variation 2024/2025</t>
  </si>
  <si>
    <t>BIA et CAEA 
Evolution 2024-2023</t>
  </si>
  <si>
    <t xml:space="preserve">Nombre de filles inscrites parmi les inscrites </t>
  </si>
  <si>
    <t xml:space="preserve">Nombre de filles inscrites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</si>
</sst>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15" fillId="0" borderId="0"/>
    <xf numFmtId="0" fontId="19" fillId="0" borderId="0"/>
    <xf numFmtId="0" fontId="18" fillId="0" borderId="0"/>
    <xf numFmtId="0" fontId="12" fillId="0" borderId="0"/>
    <xf numFmtId="0" fontId="15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164" fontId="21" fillId="0" borderId="0" applyFont="0" applyFill="0" applyBorder="0" applyAlignment="0" applyProtection="0"/>
    <xf numFmtId="0" fontId="15" fillId="0" borderId="0"/>
    <xf numFmtId="0" fontId="10" fillId="0" borderId="0"/>
    <xf numFmtId="0" fontId="22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5" applyNumberFormat="0" applyAlignment="0" applyProtection="0"/>
    <xf numFmtId="0" fontId="32" fillId="11" borderId="6" applyNumberFormat="0" applyAlignment="0" applyProtection="0"/>
    <xf numFmtId="0" fontId="33" fillId="11" borderId="5" applyNumberFormat="0" applyAlignment="0" applyProtection="0"/>
    <xf numFmtId="0" fontId="34" fillId="0" borderId="7" applyNumberFormat="0" applyFill="0" applyAlignment="0" applyProtection="0"/>
    <xf numFmtId="0" fontId="35" fillId="12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9" fillId="37" borderId="0" applyNumberFormat="0" applyBorder="0" applyAlignment="0" applyProtection="0"/>
    <xf numFmtId="0" fontId="1" fillId="0" borderId="0"/>
    <xf numFmtId="0" fontId="1" fillId="13" borderId="9" applyNumberFormat="0" applyFont="0" applyAlignment="0" applyProtection="0"/>
  </cellStyleXfs>
  <cellXfs count="30">
    <xf numFmtId="0" fontId="0" fillId="0" borderId="0" xfId="0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6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5" fillId="0" borderId="0" xfId="0" applyNumberFormat="1" applyFont="1"/>
    <xf numFmtId="0" fontId="13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3" fontId="15" fillId="0" borderId="1" xfId="2" applyNumberFormat="1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3" fontId="15" fillId="0" borderId="1" xfId="0" applyNumberFormat="1" applyFont="1" applyBorder="1"/>
    <xf numFmtId="0" fontId="13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center" vertical="center"/>
    </xf>
    <xf numFmtId="165" fontId="23" fillId="3" borderId="1" xfId="0" applyNumberFormat="1" applyFont="1" applyFill="1" applyBorder="1"/>
    <xf numFmtId="3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/>
    <xf numFmtId="0" fontId="15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</cellXfs>
  <cellStyles count="64">
    <cellStyle name="20 % - Accent1" xfId="39" builtinId="30" customBuiltin="1"/>
    <cellStyle name="20 % - Accent2" xfId="43" builtinId="34" customBuiltin="1"/>
    <cellStyle name="20 % - Accent3" xfId="47" builtinId="38" customBuiltin="1"/>
    <cellStyle name="20 % - Accent4" xfId="51" builtinId="42" customBuiltin="1"/>
    <cellStyle name="20 % - Accent5" xfId="55" builtinId="46" customBuiltin="1"/>
    <cellStyle name="20 % - Accent6" xfId="59" builtinId="50" customBuiltin="1"/>
    <cellStyle name="40 % - Accent1" xfId="40" builtinId="31" customBuiltin="1"/>
    <cellStyle name="40 % - Accent2" xfId="44" builtinId="35" customBuiltin="1"/>
    <cellStyle name="40 % - Accent3" xfId="48" builtinId="39" customBuiltin="1"/>
    <cellStyle name="40 % - Accent4" xfId="52" builtinId="43" customBuiltin="1"/>
    <cellStyle name="40 % - Accent5" xfId="56" builtinId="47" customBuiltin="1"/>
    <cellStyle name="40 % - Accent6" xfId="60" builtinId="51" customBuiltin="1"/>
    <cellStyle name="60 % - Accent1" xfId="41" builtinId="32" customBuiltin="1"/>
    <cellStyle name="60 % - Accent2" xfId="45" builtinId="36" customBuiltin="1"/>
    <cellStyle name="60 % - Accent3" xfId="49" builtinId="40" customBuiltin="1"/>
    <cellStyle name="60 % - Accent4" xfId="53" builtinId="44" customBuiltin="1"/>
    <cellStyle name="60 % - Accent5" xfId="57" builtinId="48" customBuiltin="1"/>
    <cellStyle name="60 % - Accent6" xfId="61" builtinId="52" customBuiltin="1"/>
    <cellStyle name="Accent1" xfId="38" builtinId="29" customBuiltin="1"/>
    <cellStyle name="Accent2" xfId="42" builtinId="33" customBuiltin="1"/>
    <cellStyle name="Accent3" xfId="46" builtinId="37" customBuiltin="1"/>
    <cellStyle name="Accent4" xfId="50" builtinId="41" customBuiltin="1"/>
    <cellStyle name="Accent5" xfId="54" builtinId="45" customBuiltin="1"/>
    <cellStyle name="Accent6" xfId="58" builtinId="49" customBuiltin="1"/>
    <cellStyle name="Avertissement" xfId="35" builtinId="11" customBuiltin="1"/>
    <cellStyle name="Calcul" xfId="32" builtinId="22" customBuiltin="1"/>
    <cellStyle name="Cellule liée" xfId="33" builtinId="24" customBuiltin="1"/>
    <cellStyle name="Entrée" xfId="30" builtinId="20" customBuiltin="1"/>
    <cellStyle name="Insatisfaisant" xfId="28" builtinId="27" customBuiltin="1"/>
    <cellStyle name="Milliers 2" xfId="10" xr:uid="{00000000-0005-0000-0000-00001D000000}"/>
    <cellStyle name="Neutre" xfId="29" builtinId="28" customBuiltin="1"/>
    <cellStyle name="Normal" xfId="0" builtinId="0"/>
    <cellStyle name="Normal 2" xfId="1" xr:uid="{00000000-0005-0000-0000-000020000000}"/>
    <cellStyle name="Normal 2 10" xfId="19" xr:uid="{00000000-0005-0000-0000-000021000000}"/>
    <cellStyle name="Normal 2 11" xfId="20" xr:uid="{00000000-0005-0000-0000-000022000000}"/>
    <cellStyle name="Normal 2 12" xfId="21" xr:uid="{00000000-0005-0000-0000-000023000000}"/>
    <cellStyle name="Normal 2 2" xfId="4" xr:uid="{00000000-0005-0000-0000-000024000000}"/>
    <cellStyle name="Normal 2 2 2" xfId="11" xr:uid="{00000000-0005-0000-0000-000025000000}"/>
    <cellStyle name="Normal 2 3" xfId="6" xr:uid="{00000000-0005-0000-0000-000026000000}"/>
    <cellStyle name="Normal 2 4" xfId="12" xr:uid="{00000000-0005-0000-0000-000027000000}"/>
    <cellStyle name="Normal 2 5" xfId="14" xr:uid="{00000000-0005-0000-0000-000028000000}"/>
    <cellStyle name="Normal 2 6" xfId="15" xr:uid="{00000000-0005-0000-0000-000029000000}"/>
    <cellStyle name="Normal 2 7" xfId="16" xr:uid="{00000000-0005-0000-0000-00002A000000}"/>
    <cellStyle name="Normal 2 8" xfId="17" xr:uid="{00000000-0005-0000-0000-00002B000000}"/>
    <cellStyle name="Normal 2 9" xfId="18" xr:uid="{00000000-0005-0000-0000-00002C000000}"/>
    <cellStyle name="Normal 3" xfId="2" xr:uid="{00000000-0005-0000-0000-00002D000000}"/>
    <cellStyle name="Normal 3 2" xfId="5" xr:uid="{00000000-0005-0000-0000-00002E000000}"/>
    <cellStyle name="Normal 4" xfId="3" xr:uid="{00000000-0005-0000-0000-00002F000000}"/>
    <cellStyle name="Normal 4 2" xfId="7" xr:uid="{00000000-0005-0000-0000-000030000000}"/>
    <cellStyle name="Normal 5" xfId="8" xr:uid="{00000000-0005-0000-0000-000031000000}"/>
    <cellStyle name="Normal 6" xfId="13" xr:uid="{00000000-0005-0000-0000-000032000000}"/>
    <cellStyle name="Normal 7" xfId="62" xr:uid="{00000000-0005-0000-0000-000033000000}"/>
    <cellStyle name="Note 2" xfId="63" xr:uid="{00000000-0005-0000-0000-000034000000}"/>
    <cellStyle name="Satisfaisant" xfId="27" builtinId="26" customBuiltin="1"/>
    <cellStyle name="Sortie" xfId="31" builtinId="21" customBuiltin="1"/>
    <cellStyle name="Texte explicatif" xfId="36" builtinId="53" customBuiltin="1"/>
    <cellStyle name="Texte explicatif 2" xfId="9" xr:uid="{00000000-0005-0000-0000-000038000000}"/>
    <cellStyle name="Titre" xfId="22" builtinId="15" customBuiltin="1"/>
    <cellStyle name="Titre 1" xfId="23" builtinId="16" customBuiltin="1"/>
    <cellStyle name="Titre 2" xfId="24" builtinId="17" customBuiltin="1"/>
    <cellStyle name="Titre 3" xfId="25" builtinId="18" customBuiltin="1"/>
    <cellStyle name="Titre 4" xfId="26" builtinId="19" customBuiltin="1"/>
    <cellStyle name="Total" xfId="37" builtinId="25" customBuiltin="1"/>
    <cellStyle name="Vérification" xfId="34" builtinId="23" customBuiltin="1"/>
  </cellStyles>
  <dxfs count="0"/>
  <tableStyles count="0" defaultTableStyle="TableStyleMedium2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4"/>
  <sheetViews>
    <sheetView showGridLines="0" tabSelected="1" zoomScale="80" zoomScaleNormal="80" workbookViewId="0">
      <selection activeCell="A34" sqref="A34"/>
    </sheetView>
  </sheetViews>
  <sheetFormatPr baseColWidth="10" defaultRowHeight="13" x14ac:dyDescent="0.15"/>
  <cols>
    <col min="1" max="1" width="52" customWidth="1"/>
    <col min="2" max="2" width="17.33203125" bestFit="1" customWidth="1"/>
    <col min="3" max="3" width="14" customWidth="1"/>
    <col min="4" max="11" width="11.6640625" customWidth="1"/>
    <col min="12" max="12" width="11.33203125" customWidth="1"/>
    <col min="13" max="13" width="11.6640625" customWidth="1"/>
  </cols>
  <sheetData>
    <row r="2" spans="1:13" ht="34.5" customHeight="1" x14ac:dyDescent="0.15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5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4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42" x14ac:dyDescent="0.15">
      <c r="A5" s="16" t="s">
        <v>4</v>
      </c>
      <c r="B5" s="17" t="s">
        <v>20</v>
      </c>
      <c r="C5" s="17" t="s">
        <v>19</v>
      </c>
      <c r="D5" s="17" t="s">
        <v>18</v>
      </c>
      <c r="E5" s="17" t="s">
        <v>17</v>
      </c>
      <c r="F5" s="17" t="s">
        <v>16</v>
      </c>
      <c r="G5" s="17" t="s">
        <v>15</v>
      </c>
      <c r="H5" s="17" t="s">
        <v>14</v>
      </c>
      <c r="I5" s="17" t="s">
        <v>12</v>
      </c>
      <c r="J5" s="17" t="s">
        <v>11</v>
      </c>
      <c r="K5" s="17" t="s">
        <v>6</v>
      </c>
      <c r="L5" s="17" t="s">
        <v>7</v>
      </c>
      <c r="M5" s="18" t="s">
        <v>21</v>
      </c>
    </row>
    <row r="6" spans="1:13" ht="16" x14ac:dyDescent="0.15">
      <c r="A6" s="19" t="s">
        <v>3</v>
      </c>
      <c r="B6" s="12">
        <v>22982</v>
      </c>
      <c r="C6" s="6">
        <v>21888</v>
      </c>
      <c r="D6" s="6">
        <v>18941</v>
      </c>
      <c r="E6" s="6">
        <v>15827</v>
      </c>
      <c r="F6" s="6">
        <v>16996</v>
      </c>
      <c r="G6" s="6">
        <v>16139</v>
      </c>
      <c r="H6" s="6">
        <v>14289</v>
      </c>
      <c r="I6" s="6">
        <v>12352</v>
      </c>
      <c r="J6" s="6">
        <v>11557</v>
      </c>
      <c r="K6" s="6">
        <v>10369</v>
      </c>
      <c r="L6" s="6">
        <v>10269</v>
      </c>
      <c r="M6" s="20">
        <f>B6-C6</f>
        <v>1094</v>
      </c>
    </row>
    <row r="7" spans="1:13" ht="16" x14ac:dyDescent="0.15">
      <c r="A7" s="19" t="s">
        <v>23</v>
      </c>
      <c r="B7" s="12">
        <v>6621</v>
      </c>
      <c r="C7" s="6">
        <v>6334</v>
      </c>
      <c r="D7" s="6">
        <v>5347</v>
      </c>
      <c r="E7" s="6">
        <v>4310</v>
      </c>
      <c r="F7" s="6">
        <v>4370</v>
      </c>
      <c r="G7" s="6">
        <v>4162</v>
      </c>
      <c r="H7" s="6">
        <v>3737</v>
      </c>
      <c r="I7" s="6">
        <v>2773</v>
      </c>
      <c r="J7" s="6">
        <v>2561</v>
      </c>
      <c r="K7" s="6">
        <v>2220</v>
      </c>
      <c r="L7" s="6" t="s">
        <v>9</v>
      </c>
      <c r="M7" s="20">
        <f t="shared" ref="M7:M11" si="0">B7-C7</f>
        <v>287</v>
      </c>
    </row>
    <row r="8" spans="1:13" ht="16" x14ac:dyDescent="0.15">
      <c r="A8" s="21" t="s">
        <v>13</v>
      </c>
      <c r="B8" s="12">
        <v>20091</v>
      </c>
      <c r="C8" s="15">
        <v>18113</v>
      </c>
      <c r="D8" s="15">
        <v>15474</v>
      </c>
      <c r="E8" s="6">
        <v>12101</v>
      </c>
      <c r="F8" s="6">
        <v>12990</v>
      </c>
      <c r="G8" s="6">
        <v>13010</v>
      </c>
      <c r="H8" s="6">
        <v>11367</v>
      </c>
      <c r="I8" s="6">
        <v>8791</v>
      </c>
      <c r="J8" s="6">
        <v>8075</v>
      </c>
      <c r="K8" s="6"/>
      <c r="L8" s="6"/>
      <c r="M8" s="20">
        <f t="shared" si="0"/>
        <v>1978</v>
      </c>
    </row>
    <row r="9" spans="1:13" ht="16" x14ac:dyDescent="0.15">
      <c r="A9" s="19" t="s">
        <v>0</v>
      </c>
      <c r="B9" s="12">
        <v>21205</v>
      </c>
      <c r="C9" s="6">
        <v>19900</v>
      </c>
      <c r="D9" s="6">
        <v>17252</v>
      </c>
      <c r="E9" s="6">
        <v>14350</v>
      </c>
      <c r="F9" s="6">
        <v>13113</v>
      </c>
      <c r="G9" s="6">
        <v>14914</v>
      </c>
      <c r="H9" s="6">
        <v>13160</v>
      </c>
      <c r="I9" s="6">
        <v>11621</v>
      </c>
      <c r="J9" s="6">
        <v>10785</v>
      </c>
      <c r="K9" s="6">
        <v>10010</v>
      </c>
      <c r="L9" s="6">
        <v>9570</v>
      </c>
      <c r="M9" s="20">
        <f t="shared" si="0"/>
        <v>1305</v>
      </c>
    </row>
    <row r="10" spans="1:13" ht="16" x14ac:dyDescent="0.15">
      <c r="A10" s="19" t="s">
        <v>1</v>
      </c>
      <c r="B10" s="12">
        <v>17188</v>
      </c>
      <c r="C10" s="6">
        <v>16945</v>
      </c>
      <c r="D10" s="6">
        <v>13481</v>
      </c>
      <c r="E10" s="6">
        <v>11693</v>
      </c>
      <c r="F10" s="6">
        <v>9755</v>
      </c>
      <c r="G10" s="6">
        <v>11276</v>
      </c>
      <c r="H10" s="6">
        <v>9346</v>
      </c>
      <c r="I10" s="6">
        <v>9406</v>
      </c>
      <c r="J10" s="6">
        <v>8650</v>
      </c>
      <c r="K10" s="6">
        <v>7314</v>
      </c>
      <c r="L10" s="6">
        <v>7100</v>
      </c>
      <c r="M10" s="20">
        <f t="shared" si="0"/>
        <v>243</v>
      </c>
    </row>
    <row r="11" spans="1:13" ht="14" x14ac:dyDescent="0.15">
      <c r="A11" s="22" t="s">
        <v>8</v>
      </c>
      <c r="B11" s="23">
        <f>B10/B9</f>
        <v>0.81056354633341188</v>
      </c>
      <c r="C11" s="23">
        <f>C10/C9</f>
        <v>0.85150753768844223</v>
      </c>
      <c r="D11" s="23">
        <f>D10/D9</f>
        <v>0.7814166473452353</v>
      </c>
      <c r="E11" s="23">
        <f t="shared" ref="E11:G11" si="1">E10/E9</f>
        <v>0.81484320557491285</v>
      </c>
      <c r="F11" s="23">
        <f t="shared" si="1"/>
        <v>0.7439182490658125</v>
      </c>
      <c r="G11" s="23">
        <f t="shared" si="1"/>
        <v>0.75606812391041978</v>
      </c>
      <c r="H11" s="23">
        <f>H10/H9</f>
        <v>0.71018237082066871</v>
      </c>
      <c r="I11" s="23">
        <f>I10/I9</f>
        <v>0.80939678168832285</v>
      </c>
      <c r="J11" s="23">
        <f>J10/J9</f>
        <v>0.80203987019007883</v>
      </c>
      <c r="K11" s="23">
        <f>K10/K9</f>
        <v>0.73066933066933071</v>
      </c>
      <c r="L11" s="23">
        <f>L10/L9</f>
        <v>0.74190177638453503</v>
      </c>
      <c r="M11" s="24">
        <f t="shared" si="0"/>
        <v>-4.0943991355030351E-2</v>
      </c>
    </row>
    <row r="12" spans="1:13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8"/>
      <c r="L12" s="8"/>
      <c r="M12" s="9"/>
    </row>
    <row r="13" spans="1:13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8"/>
      <c r="L13" s="8"/>
      <c r="M13" s="9"/>
    </row>
    <row r="14" spans="1:13" ht="28" x14ac:dyDescent="0.15">
      <c r="A14" s="22" t="s">
        <v>2</v>
      </c>
      <c r="B14" s="25">
        <v>2882</v>
      </c>
      <c r="C14" s="25">
        <v>2324</v>
      </c>
      <c r="D14" s="25">
        <v>1771</v>
      </c>
      <c r="E14" s="25">
        <v>1503</v>
      </c>
      <c r="F14" s="25">
        <v>1584</v>
      </c>
      <c r="G14" s="25">
        <v>1688</v>
      </c>
      <c r="H14" s="25">
        <v>1653</v>
      </c>
      <c r="I14" s="25">
        <v>1425</v>
      </c>
      <c r="J14" s="25">
        <v>1265</v>
      </c>
      <c r="K14" s="6">
        <v>1269</v>
      </c>
      <c r="L14" s="6">
        <v>1269</v>
      </c>
      <c r="M14" s="9"/>
    </row>
    <row r="15" spans="1:13" x14ac:dyDescent="0.15">
      <c r="A15" s="10"/>
      <c r="B15" s="10"/>
      <c r="C15" s="10"/>
      <c r="D15" s="10"/>
      <c r="E15" s="10"/>
      <c r="F15" s="4"/>
      <c r="G15" s="4"/>
      <c r="H15" s="10"/>
      <c r="I15" s="10"/>
      <c r="J15" s="10"/>
      <c r="K15" s="11"/>
      <c r="L15" s="11"/>
      <c r="M15" s="9"/>
    </row>
    <row r="16" spans="1:13" x14ac:dyDescent="0.15">
      <c r="A16" s="4"/>
      <c r="B16" s="4"/>
      <c r="C16" s="4"/>
      <c r="D16" s="4"/>
      <c r="E16" s="4"/>
      <c r="F16" s="10"/>
      <c r="G16" s="10"/>
      <c r="H16" s="4"/>
      <c r="I16" s="4"/>
      <c r="J16" s="4"/>
      <c r="K16" s="4"/>
      <c r="L16" s="4"/>
      <c r="M16" s="9"/>
    </row>
    <row r="17" spans="1:13" ht="42" x14ac:dyDescent="0.15">
      <c r="A17" s="17" t="s">
        <v>5</v>
      </c>
      <c r="B17" s="17" t="s">
        <v>20</v>
      </c>
      <c r="C17" s="17" t="s">
        <v>19</v>
      </c>
      <c r="D17" s="17" t="s">
        <v>18</v>
      </c>
      <c r="E17" s="17" t="s">
        <v>17</v>
      </c>
      <c r="F17" s="17" t="s">
        <v>16</v>
      </c>
      <c r="G17" s="17" t="s">
        <v>15</v>
      </c>
      <c r="H17" s="17" t="s">
        <v>14</v>
      </c>
      <c r="I17" s="17" t="s">
        <v>12</v>
      </c>
      <c r="J17" s="17" t="s">
        <v>11</v>
      </c>
      <c r="K17" s="17" t="s">
        <v>6</v>
      </c>
      <c r="L17" s="17" t="s">
        <v>7</v>
      </c>
      <c r="M17" s="18" t="s">
        <v>21</v>
      </c>
    </row>
    <row r="18" spans="1:13" x14ac:dyDescent="0.15">
      <c r="A18" s="19" t="s">
        <v>3</v>
      </c>
      <c r="B18" s="13">
        <v>408</v>
      </c>
      <c r="C18" s="13">
        <v>407</v>
      </c>
      <c r="D18" s="13">
        <v>469</v>
      </c>
      <c r="E18" s="13">
        <v>442</v>
      </c>
      <c r="F18" s="13">
        <v>523</v>
      </c>
      <c r="G18" s="13">
        <v>574</v>
      </c>
      <c r="H18" s="13">
        <v>560</v>
      </c>
      <c r="I18" s="13">
        <v>453</v>
      </c>
      <c r="J18" s="14">
        <v>376</v>
      </c>
      <c r="K18" s="14">
        <v>293</v>
      </c>
      <c r="L18" s="14">
        <v>353</v>
      </c>
      <c r="M18" s="26">
        <f>B18-C18</f>
        <v>1</v>
      </c>
    </row>
    <row r="19" spans="1:13" x14ac:dyDescent="0.15">
      <c r="A19" s="19" t="s">
        <v>24</v>
      </c>
      <c r="B19" s="13">
        <v>100</v>
      </c>
      <c r="C19" s="13">
        <v>84</v>
      </c>
      <c r="D19" s="13">
        <v>69</v>
      </c>
      <c r="E19" s="13">
        <v>78</v>
      </c>
      <c r="F19" s="13">
        <v>98</v>
      </c>
      <c r="G19" s="13">
        <v>112</v>
      </c>
      <c r="H19" s="13">
        <v>123</v>
      </c>
      <c r="I19" s="13">
        <v>67</v>
      </c>
      <c r="J19" s="14">
        <v>48</v>
      </c>
      <c r="K19" s="14">
        <v>37</v>
      </c>
      <c r="L19" s="14" t="s">
        <v>9</v>
      </c>
      <c r="M19" s="26">
        <f>B19-C19</f>
        <v>16</v>
      </c>
    </row>
    <row r="20" spans="1:13" x14ac:dyDescent="0.15">
      <c r="A20" s="19" t="s">
        <v>0</v>
      </c>
      <c r="B20" s="13">
        <v>315</v>
      </c>
      <c r="C20" s="13">
        <v>317</v>
      </c>
      <c r="D20" s="13">
        <v>360</v>
      </c>
      <c r="E20" s="13">
        <v>326</v>
      </c>
      <c r="F20" s="13">
        <v>299</v>
      </c>
      <c r="G20" s="13">
        <v>435</v>
      </c>
      <c r="H20" s="13">
        <v>451</v>
      </c>
      <c r="I20" s="13">
        <v>356</v>
      </c>
      <c r="J20" s="14">
        <v>294</v>
      </c>
      <c r="K20" s="14">
        <v>226</v>
      </c>
      <c r="L20" s="14">
        <v>290</v>
      </c>
      <c r="M20" s="26">
        <f>B20-C20</f>
        <v>-2</v>
      </c>
    </row>
    <row r="21" spans="1:13" x14ac:dyDescent="0.15">
      <c r="A21" s="19" t="s">
        <v>1</v>
      </c>
      <c r="B21" s="13">
        <v>231</v>
      </c>
      <c r="C21" s="27">
        <v>235</v>
      </c>
      <c r="D21" s="27">
        <v>191</v>
      </c>
      <c r="E21" s="27">
        <v>221</v>
      </c>
      <c r="F21" s="27">
        <v>217</v>
      </c>
      <c r="G21" s="13">
        <v>288</v>
      </c>
      <c r="H21" s="13">
        <v>273</v>
      </c>
      <c r="I21" s="13">
        <v>261</v>
      </c>
      <c r="J21" s="14">
        <v>216</v>
      </c>
      <c r="K21" s="14">
        <v>147</v>
      </c>
      <c r="L21" s="14">
        <v>238</v>
      </c>
      <c r="M21" s="26">
        <f>B21-C21</f>
        <v>-4</v>
      </c>
    </row>
    <row r="22" spans="1:13" ht="14" x14ac:dyDescent="0.15">
      <c r="A22" s="22" t="s">
        <v>8</v>
      </c>
      <c r="B22" s="28">
        <v>73.3</v>
      </c>
      <c r="C22" s="23">
        <f t="shared" ref="C22:D22" si="2">C21/C20</f>
        <v>0.74132492113564674</v>
      </c>
      <c r="D22" s="23">
        <f t="shared" si="2"/>
        <v>0.53055555555555556</v>
      </c>
      <c r="E22" s="23">
        <f t="shared" ref="E22:G22" si="3">E21/E20</f>
        <v>0.67791411042944782</v>
      </c>
      <c r="F22" s="23">
        <f t="shared" si="3"/>
        <v>0.72575250836120397</v>
      </c>
      <c r="G22" s="23">
        <f t="shared" si="3"/>
        <v>0.66206896551724137</v>
      </c>
      <c r="H22" s="23">
        <f>H21/H20</f>
        <v>0.60532150776053217</v>
      </c>
      <c r="I22" s="23">
        <f>I21/I20</f>
        <v>0.7331460674157303</v>
      </c>
      <c r="J22" s="23">
        <f>J21/J20</f>
        <v>0.73469387755102045</v>
      </c>
      <c r="K22" s="23">
        <f>K21/K20</f>
        <v>0.65044247787610621</v>
      </c>
      <c r="L22" s="23">
        <f>L21/L20</f>
        <v>0.82068965517241377</v>
      </c>
      <c r="M22" s="24">
        <v>-8.0000000000000002E-3</v>
      </c>
    </row>
    <row r="23" spans="1:13" ht="16" x14ac:dyDescent="0.2">
      <c r="A23" s="5"/>
      <c r="B23" s="5"/>
      <c r="C23" s="5"/>
      <c r="D23" s="5"/>
      <c r="E23" s="5"/>
      <c r="F23" s="5"/>
      <c r="H23" s="5"/>
      <c r="I23" s="5"/>
      <c r="J23" s="5"/>
      <c r="K23" s="1"/>
    </row>
    <row r="24" spans="1:13" ht="14" x14ac:dyDescent="0.15">
      <c r="A24" s="5" t="s">
        <v>10</v>
      </c>
      <c r="B24" s="5"/>
      <c r="C24" s="5"/>
      <c r="D24" s="5"/>
      <c r="E24" s="5"/>
      <c r="F24" s="5"/>
      <c r="G24" s="5"/>
      <c r="H24" s="5"/>
      <c r="I24" s="5"/>
      <c r="J24" s="5"/>
    </row>
  </sheetData>
  <mergeCells count="1">
    <mergeCell ref="A2:M2"/>
  </mergeCells>
  <pageMargins left="0.23622047244094491" right="0.27559055118110237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Evolution 2023-2024</vt:lpstr>
      <vt:lpstr>'Evolution 2023-2024'!Zone_d_impression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2025-02-26T17:28:25Z</cp:lastPrinted>
  <dcterms:created xsi:type="dcterms:W3CDTF">2014-05-05T09:18:17Z</dcterms:created>
  <dcterms:modified xsi:type="dcterms:W3CDTF">2025-03-08T10:50:01Z</dcterms:modified>
</cp:coreProperties>
</file>