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2760" yWindow="32760" windowWidth="24240" windowHeight="10860"/>
  </bookViews>
  <sheets>
    <sheet name="CAP MAV 2021" sheetId="1" r:id="rId1"/>
    <sheet name="Feuil1" sheetId="3" r:id="rId2"/>
  </sheets>
  <definedNames>
    <definedName name="_xlnm.Print_Area" localSheetId="0">'CAP MAV 2021'!$A$1:$J$33</definedName>
  </definedNames>
  <calcPr calcId="124519" iterateDelta="1E-4"/>
</workbook>
</file>

<file path=xl/calcChain.xml><?xml version="1.0" encoding="utf-8"?>
<calcChain xmlns="http://schemas.openxmlformats.org/spreadsheetml/2006/main">
  <c r="F11" i="1"/>
  <c r="H11"/>
  <c r="J11"/>
  <c r="F12"/>
  <c r="J12"/>
  <c r="H12"/>
  <c r="F13"/>
  <c r="J13"/>
  <c r="H13"/>
  <c r="F14"/>
  <c r="H14"/>
  <c r="J14"/>
  <c r="F15"/>
  <c r="H15"/>
  <c r="J15"/>
  <c r="F16"/>
  <c r="J16"/>
  <c r="H16"/>
  <c r="F17"/>
  <c r="H17"/>
  <c r="J17"/>
  <c r="F18"/>
  <c r="H18"/>
  <c r="J18"/>
  <c r="F19"/>
  <c r="J19"/>
  <c r="H19"/>
  <c r="F20"/>
  <c r="J20"/>
  <c r="H20"/>
  <c r="F21"/>
  <c r="H21"/>
  <c r="J21"/>
  <c r="F22"/>
  <c r="J22"/>
  <c r="H22"/>
  <c r="F23"/>
  <c r="J23"/>
  <c r="H23"/>
  <c r="F24"/>
  <c r="H24"/>
  <c r="F25"/>
  <c r="J25"/>
  <c r="H25"/>
  <c r="F26"/>
  <c r="J26"/>
  <c r="H26"/>
  <c r="F27"/>
  <c r="H27"/>
  <c r="H31" s="1"/>
  <c r="F28"/>
  <c r="H28"/>
  <c r="F29"/>
  <c r="J29"/>
  <c r="H29"/>
  <c r="F30"/>
  <c r="H30"/>
  <c r="J30"/>
  <c r="F10"/>
  <c r="J10"/>
  <c r="H10"/>
  <c r="F9"/>
  <c r="H9"/>
  <c r="J28"/>
  <c r="J24"/>
  <c r="J9"/>
  <c r="F31" l="1"/>
  <c r="J27"/>
  <c r="J31" s="1"/>
</calcChain>
</file>

<file path=xl/sharedStrings.xml><?xml version="1.0" encoding="utf-8"?>
<sst xmlns="http://schemas.openxmlformats.org/spreadsheetml/2006/main" count="63" uniqueCount="47">
  <si>
    <t>Unité</t>
  </si>
  <si>
    <t>Part de MO réutilisable</t>
  </si>
  <si>
    <t>MONTANTS DE MO POUR UN CANDIDAT</t>
  </si>
  <si>
    <t>DETAIL DE LA MATIERE D'ŒUVRE (MO)  POUR UN CANDIDAT</t>
  </si>
  <si>
    <t>A COMPLETER PAR LE PILOTE DE L'EXAMEN</t>
  </si>
  <si>
    <t>A COMPLETER PAR L'AUTEUR DU SUJET</t>
  </si>
  <si>
    <t>Descriptif de la matière d'œuvre</t>
  </si>
  <si>
    <t>MO à fournir par le centre d'examen</t>
  </si>
  <si>
    <t xml:space="preserve">TOTAUX : </t>
  </si>
  <si>
    <r>
      <t xml:space="preserve">Prix
unitaire
</t>
    </r>
    <r>
      <rPr>
        <sz val="11"/>
        <rFont val="Arial"/>
        <family val="2"/>
      </rPr>
      <t>HT</t>
    </r>
  </si>
  <si>
    <t>DESCRIPTIF DE MATIERE D'OEUVRE ET ESTIMATION DU COUT PAR CANDIDAT</t>
  </si>
  <si>
    <t>Coût HT / candidat</t>
  </si>
  <si>
    <r>
      <t xml:space="preserve">Quantité </t>
    </r>
    <r>
      <rPr>
        <b/>
        <sz val="10"/>
        <rFont val="Arial Narrow"/>
        <family val="2"/>
      </rPr>
      <t>réutilisable</t>
    </r>
  </si>
  <si>
    <t>&gt; Lister les matières premières, matériaux, produits, appareillages, quincailleries…
&gt; Indiquer les références, dimensions, qualités et, le cas échéant, un fournisseur référent
&gt; Joindre éventuellement des échantillons des produits spécifiques</t>
  </si>
  <si>
    <r>
      <t xml:space="preserve">Montant de MO </t>
    </r>
    <r>
      <rPr>
        <b/>
        <sz val="11"/>
        <rFont val="Arial Narrow"/>
        <family val="2"/>
      </rPr>
      <t>remboursable</t>
    </r>
    <r>
      <rPr>
        <b/>
        <sz val="11"/>
        <rFont val="Arial"/>
        <family val="2"/>
      </rPr>
      <t xml:space="preserve">
</t>
    </r>
    <r>
      <rPr>
        <sz val="11"/>
        <rFont val="Arial"/>
        <family val="2"/>
      </rPr>
      <t>TTC</t>
    </r>
  </si>
  <si>
    <r>
      <t>Montant</t>
    </r>
    <r>
      <rPr>
        <sz val="10"/>
        <rFont val="Arial"/>
        <family val="2"/>
      </rPr>
      <t xml:space="preserve"> HT</t>
    </r>
    <r>
      <rPr>
        <b/>
        <sz val="10"/>
        <rFont val="Arial"/>
        <family val="2"/>
      </rPr>
      <t xml:space="preserve"> de MO </t>
    </r>
    <r>
      <rPr>
        <b/>
        <sz val="10"/>
        <rFont val="Arial Narrow"/>
        <family val="2"/>
      </rPr>
      <t>réutilisable</t>
    </r>
  </si>
  <si>
    <r>
      <t xml:space="preserve">Taux de TVA 
en vigueur
</t>
    </r>
    <r>
      <rPr>
        <sz val="10"/>
        <rFont val="Arial"/>
        <family val="2"/>
      </rPr>
      <t>%</t>
    </r>
  </si>
  <si>
    <t>m</t>
  </si>
  <si>
    <r>
      <t>Quantité</t>
    </r>
    <r>
      <rPr>
        <sz val="10"/>
        <rFont val="Arial"/>
      </rPr>
      <t xml:space="preserve">
par
</t>
    </r>
    <r>
      <rPr>
        <sz val="10"/>
        <rFont val="Arial Narrow"/>
        <family val="2"/>
      </rPr>
      <t>candidat</t>
    </r>
  </si>
  <si>
    <t xml:space="preserve">Obsenrvations : 
</t>
  </si>
  <si>
    <r>
      <t>Cadre général sur la matière d'œuvre</t>
    </r>
    <r>
      <rPr>
        <sz val="10"/>
        <rFont val="Arial"/>
      </rPr>
      <t xml:space="preserve">  </t>
    </r>
    <r>
      <rPr>
        <b/>
        <sz val="10"/>
        <rFont val="Arial"/>
        <family val="2"/>
      </rPr>
      <t>ANNEXE 4</t>
    </r>
  </si>
  <si>
    <t>Dormant rainure 15mm</t>
  </si>
  <si>
    <t>Ouvrant</t>
  </si>
  <si>
    <t>Parclose droite H 22mm- l 15mm</t>
  </si>
  <si>
    <t>Joint central d'étanchéité</t>
  </si>
  <si>
    <t>Joint multifonction</t>
  </si>
  <si>
    <t>Joint de parclose 7mm</t>
  </si>
  <si>
    <t>Déflecteur</t>
  </si>
  <si>
    <t>Pièce d'angle moulé</t>
  </si>
  <si>
    <t>Support cale vitrage</t>
  </si>
  <si>
    <t>Equerre 15x13.7</t>
  </si>
  <si>
    <t>Equerre d'assemblage 15x27.1</t>
  </si>
  <si>
    <t>Equerre ouverte ouvrant visible</t>
  </si>
  <si>
    <t>Paumelle 2 lames réglable</t>
  </si>
  <si>
    <t>Compas soufflet</t>
  </si>
  <si>
    <t>Loqueteau à soufflet</t>
  </si>
  <si>
    <t>Goupille à visser Ø6</t>
  </si>
  <si>
    <t>DOUBLE VITRAGE 4-12-4</t>
  </si>
  <si>
    <t>VERRE CLAIR  6 mm</t>
  </si>
  <si>
    <t>Examen : CAP Menuisier Aluminium-Verre</t>
  </si>
  <si>
    <t>Epreuves : EP2, EP3</t>
  </si>
  <si>
    <t>Page :      1    / 1</t>
  </si>
  <si>
    <t>u</t>
  </si>
  <si>
    <t>m2</t>
  </si>
  <si>
    <t>Miroir  6 mm</t>
  </si>
  <si>
    <t>Session : 2021</t>
  </si>
  <si>
    <t xml:space="preserve"> </t>
  </si>
</sst>
</file>

<file path=xl/styles.xml><?xml version="1.0" encoding="utf-8"?>
<styleSheet xmlns="http://schemas.openxmlformats.org/spreadsheetml/2006/main">
  <numFmts count="3">
    <numFmt numFmtId="8" formatCode="#,##0.00\ &quot;€&quot;;[Red]\-#,##0.00\ &quot;€&quot;"/>
    <numFmt numFmtId="164" formatCode="0.000"/>
    <numFmt numFmtId="165" formatCode="#,##0.00\ &quot;€&quot;"/>
  </numFmts>
  <fonts count="20">
    <font>
      <sz val="10"/>
      <name val="Arial"/>
    </font>
    <font>
      <sz val="10"/>
      <name val="Arial"/>
    </font>
    <font>
      <sz val="8"/>
      <name val="Arial"/>
    </font>
    <font>
      <sz val="10"/>
      <name val="Arial Narrow"/>
      <family val="2"/>
    </font>
    <font>
      <b/>
      <sz val="11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9"/>
      <name val="Arial"/>
    </font>
    <font>
      <sz val="11"/>
      <name val="Arial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name val="Arial"/>
    </font>
    <font>
      <sz val="10"/>
      <name val="Arial"/>
    </font>
    <font>
      <b/>
      <i/>
      <sz val="10"/>
      <name val="Arial"/>
      <family val="2"/>
    </font>
    <font>
      <sz val="9"/>
      <name val="Helvetica"/>
      <family val="2"/>
    </font>
    <font>
      <sz val="8.5"/>
      <name val="Arial"/>
      <family val="2"/>
    </font>
    <font>
      <b/>
      <sz val="8"/>
      <name val="Arial"/>
      <family val="2"/>
    </font>
    <font>
      <b/>
      <sz val="8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Up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ck">
        <color rgb="FF000000"/>
      </left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 style="medium">
        <color rgb="FF000000"/>
      </top>
      <bottom style="thick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165" fontId="8" fillId="0" borderId="2" xfId="0" applyNumberFormat="1" applyFont="1" applyBorder="1" applyAlignment="1">
      <alignment horizontal="right"/>
    </xf>
    <xf numFmtId="165" fontId="6" fillId="0" borderId="2" xfId="0" applyNumberFormat="1" applyFont="1" applyBorder="1"/>
    <xf numFmtId="0" fontId="4" fillId="0" borderId="3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right"/>
    </xf>
    <xf numFmtId="0" fontId="0" fillId="2" borderId="0" xfId="0" applyFill="1" applyAlignment="1">
      <alignment vertical="center" wrapText="1"/>
    </xf>
    <xf numFmtId="0" fontId="0" fillId="2" borderId="0" xfId="0" applyFill="1"/>
    <xf numFmtId="0" fontId="3" fillId="0" borderId="4" xfId="0" applyFont="1" applyBorder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right"/>
    </xf>
    <xf numFmtId="0" fontId="0" fillId="3" borderId="2" xfId="0" applyFill="1" applyBorder="1"/>
    <xf numFmtId="165" fontId="10" fillId="0" borderId="8" xfId="0" applyNumberFormat="1" applyFont="1" applyBorder="1"/>
    <xf numFmtId="0" fontId="9" fillId="2" borderId="9" xfId="0" applyFont="1" applyFill="1" applyBorder="1" applyAlignment="1">
      <alignment horizontal="center"/>
    </xf>
    <xf numFmtId="0" fontId="0" fillId="2" borderId="0" xfId="0" applyFill="1" applyBorder="1"/>
    <xf numFmtId="0" fontId="0" fillId="2" borderId="10" xfId="0" applyFill="1" applyBorder="1"/>
    <xf numFmtId="165" fontId="5" fillId="0" borderId="11" xfId="0" applyNumberFormat="1" applyFont="1" applyBorder="1" applyAlignment="1">
      <alignment horizontal="right"/>
    </xf>
    <xf numFmtId="165" fontId="5" fillId="0" borderId="12" xfId="0" applyNumberFormat="1" applyFont="1" applyBorder="1" applyAlignment="1">
      <alignment horizontal="right"/>
    </xf>
    <xf numFmtId="165" fontId="5" fillId="0" borderId="7" xfId="0" applyNumberFormat="1" applyFont="1" applyBorder="1" applyAlignment="1">
      <alignment horizontal="right"/>
    </xf>
    <xf numFmtId="164" fontId="1" fillId="0" borderId="13" xfId="0" applyNumberFormat="1" applyFont="1" applyBorder="1" applyAlignment="1">
      <alignment horizontal="center"/>
    </xf>
    <xf numFmtId="165" fontId="1" fillId="0" borderId="14" xfId="0" applyNumberFormat="1" applyFont="1" applyBorder="1" applyAlignment="1">
      <alignment horizontal="right"/>
    </xf>
    <xf numFmtId="165" fontId="14" fillId="0" borderId="15" xfId="0" applyNumberFormat="1" applyFont="1" applyBorder="1" applyAlignment="1">
      <alignment horizontal="right"/>
    </xf>
    <xf numFmtId="165" fontId="14" fillId="0" borderId="8" xfId="0" applyNumberFormat="1" applyFont="1" applyBorder="1" applyAlignment="1">
      <alignment horizontal="right"/>
    </xf>
    <xf numFmtId="165" fontId="13" fillId="0" borderId="16" xfId="0" applyNumberFormat="1" applyFont="1" applyBorder="1" applyAlignment="1">
      <alignment horizontal="right"/>
    </xf>
    <xf numFmtId="165" fontId="13" fillId="0" borderId="1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" fontId="14" fillId="0" borderId="15" xfId="0" applyNumberFormat="1" applyFont="1" applyBorder="1" applyAlignment="1">
      <alignment horizontal="right"/>
    </xf>
    <xf numFmtId="4" fontId="14" fillId="0" borderId="8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5" fontId="13" fillId="0" borderId="17" xfId="0" applyNumberFormat="1" applyFont="1" applyBorder="1" applyAlignment="1">
      <alignment horizontal="right"/>
    </xf>
    <xf numFmtId="165" fontId="6" fillId="0" borderId="18" xfId="0" applyNumberFormat="1" applyFont="1" applyBorder="1"/>
    <xf numFmtId="164" fontId="8" fillId="0" borderId="15" xfId="0" applyNumberFormat="1" applyFont="1" applyBorder="1" applyAlignment="1">
      <alignment horizontal="right"/>
    </xf>
    <xf numFmtId="164" fontId="8" fillId="0" borderId="8" xfId="0" applyNumberFormat="1" applyFont="1" applyBorder="1" applyAlignment="1">
      <alignment horizontal="right"/>
    </xf>
    <xf numFmtId="0" fontId="16" fillId="0" borderId="34" xfId="0" applyFont="1" applyBorder="1" applyAlignment="1">
      <alignment horizontal="left" vertical="center" wrapText="1"/>
    </xf>
    <xf numFmtId="0" fontId="16" fillId="0" borderId="35" xfId="0" applyFont="1" applyBorder="1" applyAlignment="1">
      <alignment horizontal="left" vertical="center" wrapText="1"/>
    </xf>
    <xf numFmtId="0" fontId="17" fillId="0" borderId="36" xfId="0" applyFont="1" applyBorder="1" applyAlignment="1">
      <alignment horizontal="left" vertical="center" wrapText="1"/>
    </xf>
    <xf numFmtId="0" fontId="8" fillId="0" borderId="19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0" fontId="18" fillId="0" borderId="38" xfId="0" applyFont="1" applyBorder="1" applyAlignment="1">
      <alignment horizontal="left" vertical="center" wrapText="1" indent="1"/>
    </xf>
    <xf numFmtId="0" fontId="18" fillId="0" borderId="36" xfId="0" applyFont="1" applyBorder="1" applyAlignment="1">
      <alignment horizontal="left" vertical="center" wrapText="1" indent="1"/>
    </xf>
    <xf numFmtId="0" fontId="19" fillId="0" borderId="36" xfId="0" applyFont="1" applyBorder="1" applyAlignment="1">
      <alignment horizontal="left" vertical="center" wrapText="1" indent="1"/>
    </xf>
    <xf numFmtId="164" fontId="14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4" fontId="14" fillId="0" borderId="2" xfId="0" applyNumberFormat="1" applyFont="1" applyBorder="1" applyAlignment="1">
      <alignment horizontal="center"/>
    </xf>
    <xf numFmtId="0" fontId="17" fillId="0" borderId="39" xfId="0" applyFont="1" applyBorder="1" applyAlignment="1">
      <alignment horizontal="left" vertical="center" wrapText="1"/>
    </xf>
    <xf numFmtId="0" fontId="0" fillId="0" borderId="19" xfId="0" applyBorder="1"/>
    <xf numFmtId="0" fontId="17" fillId="0" borderId="40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center"/>
    </xf>
    <xf numFmtId="164" fontId="8" fillId="0" borderId="41" xfId="0" applyNumberFormat="1" applyFont="1" applyBorder="1" applyAlignment="1">
      <alignment horizontal="right"/>
    </xf>
    <xf numFmtId="165" fontId="8" fillId="0" borderId="19" xfId="0" applyNumberFormat="1" applyFont="1" applyBorder="1" applyAlignment="1">
      <alignment horizontal="right"/>
    </xf>
    <xf numFmtId="0" fontId="17" fillId="0" borderId="43" xfId="0" applyFont="1" applyBorder="1" applyAlignment="1">
      <alignment horizontal="right" vertical="center" wrapText="1"/>
    </xf>
    <xf numFmtId="0" fontId="17" fillId="0" borderId="36" xfId="0" applyFont="1" applyBorder="1" applyAlignment="1">
      <alignment horizontal="right" vertical="center" wrapText="1"/>
    </xf>
    <xf numFmtId="0" fontId="19" fillId="0" borderId="39" xfId="0" applyFont="1" applyBorder="1" applyAlignment="1">
      <alignment horizontal="left" vertical="center" wrapText="1" indent="1"/>
    </xf>
    <xf numFmtId="8" fontId="17" fillId="0" borderId="38" xfId="0" applyNumberFormat="1" applyFont="1" applyBorder="1" applyAlignment="1">
      <alignment horizontal="right" vertical="center" wrapText="1"/>
    </xf>
    <xf numFmtId="8" fontId="17" fillId="0" borderId="36" xfId="0" applyNumberFormat="1" applyFont="1" applyBorder="1" applyAlignment="1">
      <alignment horizontal="right" vertical="center" wrapText="1"/>
    </xf>
    <xf numFmtId="165" fontId="5" fillId="0" borderId="45" xfId="0" applyNumberFormat="1" applyFont="1" applyBorder="1" applyAlignment="1">
      <alignment horizontal="right"/>
    </xf>
    <xf numFmtId="8" fontId="17" fillId="0" borderId="39" xfId="0" applyNumberFormat="1" applyFont="1" applyBorder="1" applyAlignment="1">
      <alignment horizontal="right" vertical="center" wrapText="1"/>
    </xf>
    <xf numFmtId="165" fontId="17" fillId="0" borderId="44" xfId="0" applyNumberFormat="1" applyFont="1" applyBorder="1" applyAlignment="1">
      <alignment horizontal="right"/>
    </xf>
    <xf numFmtId="0" fontId="19" fillId="0" borderId="42" xfId="0" applyFont="1" applyBorder="1" applyAlignment="1">
      <alignment horizontal="center"/>
    </xf>
    <xf numFmtId="164" fontId="17" fillId="0" borderId="37" xfId="0" applyNumberFormat="1" applyFont="1" applyBorder="1" applyAlignment="1">
      <alignment horizontal="right"/>
    </xf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0" fillId="0" borderId="27" xfId="0" applyBorder="1" applyAlignment="1">
      <alignment vertical="center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view="pageBreakPreview" zoomScale="75" zoomScaleNormal="75" zoomScaleSheetLayoutView="75" workbookViewId="0">
      <selection activeCell="A35" sqref="A35"/>
    </sheetView>
  </sheetViews>
  <sheetFormatPr baseColWidth="10" defaultRowHeight="12.75"/>
  <cols>
    <col min="1" max="1" width="70.42578125" customWidth="1"/>
    <col min="2" max="2" width="7.140625" customWidth="1"/>
    <col min="3" max="3" width="10.5703125" customWidth="1"/>
    <col min="4" max="4" width="0.7109375" customWidth="1"/>
    <col min="7" max="7" width="14.42578125" customWidth="1"/>
    <col min="8" max="8" width="14.7109375" customWidth="1"/>
    <col min="9" max="9" width="9.42578125" customWidth="1"/>
    <col min="10" max="10" width="13.28515625" customWidth="1"/>
  </cols>
  <sheetData>
    <row r="1" spans="1:11" ht="21.75" customHeight="1" thickBot="1">
      <c r="A1" s="67" t="s">
        <v>20</v>
      </c>
      <c r="B1" s="68"/>
      <c r="C1" s="68"/>
      <c r="D1" s="68"/>
      <c r="E1" s="68"/>
      <c r="F1" s="68"/>
      <c r="G1" s="68"/>
      <c r="H1" s="68"/>
      <c r="I1" s="68"/>
      <c r="J1" s="68"/>
      <c r="K1" s="1"/>
    </row>
    <row r="2" spans="1:11" ht="22.5" customHeight="1" thickBot="1">
      <c r="A2" s="69" t="s">
        <v>10</v>
      </c>
      <c r="B2" s="70"/>
      <c r="C2" s="70"/>
      <c r="D2" s="70"/>
      <c r="E2" s="70"/>
      <c r="F2" s="70"/>
      <c r="G2" s="70"/>
      <c r="H2" s="70"/>
      <c r="I2" s="70"/>
      <c r="J2" s="71"/>
      <c r="K2" s="1"/>
    </row>
    <row r="3" spans="1:11" ht="3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1"/>
    </row>
    <row r="4" spans="1:11" ht="14.25" customHeight="1">
      <c r="A4" s="86" t="s">
        <v>5</v>
      </c>
      <c r="B4" s="87"/>
      <c r="C4" s="88"/>
      <c r="D4" s="10"/>
      <c r="E4" s="86" t="s">
        <v>4</v>
      </c>
      <c r="F4" s="87"/>
      <c r="G4" s="87"/>
      <c r="H4" s="87"/>
      <c r="I4" s="87"/>
      <c r="J4" s="88"/>
      <c r="K4" s="1"/>
    </row>
    <row r="5" spans="1:11" ht="21" customHeight="1">
      <c r="A5" s="89" t="s">
        <v>3</v>
      </c>
      <c r="B5" s="90"/>
      <c r="C5" s="91"/>
      <c r="D5" s="10"/>
      <c r="E5" s="89" t="s">
        <v>2</v>
      </c>
      <c r="F5" s="90"/>
      <c r="G5" s="90"/>
      <c r="H5" s="90"/>
      <c r="I5" s="90"/>
      <c r="J5" s="91"/>
      <c r="K5" s="1"/>
    </row>
    <row r="6" spans="1:11" ht="3.75" customHeight="1" thickBot="1">
      <c r="A6" s="2"/>
      <c r="B6" s="2"/>
      <c r="C6" s="2"/>
      <c r="D6" s="10"/>
      <c r="E6" s="2"/>
      <c r="F6" s="2"/>
      <c r="G6" s="2"/>
      <c r="H6" s="2"/>
      <c r="I6" s="2"/>
      <c r="J6" s="2"/>
      <c r="K6" s="1"/>
    </row>
    <row r="7" spans="1:11" ht="30.75" customHeight="1">
      <c r="A7" s="8" t="s">
        <v>6</v>
      </c>
      <c r="B7" s="82" t="s">
        <v>0</v>
      </c>
      <c r="C7" s="80" t="s">
        <v>18</v>
      </c>
      <c r="D7" s="72"/>
      <c r="E7" s="77" t="s">
        <v>9</v>
      </c>
      <c r="F7" s="77" t="s">
        <v>11</v>
      </c>
      <c r="G7" s="100" t="s">
        <v>1</v>
      </c>
      <c r="H7" s="101"/>
      <c r="I7" s="84" t="s">
        <v>16</v>
      </c>
      <c r="J7" s="82" t="s">
        <v>14</v>
      </c>
      <c r="K7" s="1"/>
    </row>
    <row r="8" spans="1:11" ht="68.25" customHeight="1" thickBot="1">
      <c r="A8" s="12" t="s">
        <v>13</v>
      </c>
      <c r="B8" s="83"/>
      <c r="C8" s="81"/>
      <c r="D8" s="72"/>
      <c r="E8" s="78"/>
      <c r="F8" s="79"/>
      <c r="G8" s="13" t="s">
        <v>12</v>
      </c>
      <c r="H8" s="14" t="s">
        <v>15</v>
      </c>
      <c r="I8" s="85"/>
      <c r="J8" s="102"/>
    </row>
    <row r="9" spans="1:11" ht="17.25" customHeight="1" thickTop="1" thickBot="1">
      <c r="A9" s="39" t="s">
        <v>21</v>
      </c>
      <c r="B9" s="45" t="s">
        <v>17</v>
      </c>
      <c r="C9" s="57">
        <v>2.6</v>
      </c>
      <c r="D9" s="18"/>
      <c r="E9" s="60">
        <v>14.8</v>
      </c>
      <c r="F9" s="21">
        <f>C9*E9</f>
        <v>38.480000000000004</v>
      </c>
      <c r="G9" s="24">
        <v>1.5</v>
      </c>
      <c r="H9" s="25">
        <f t="shared" ref="H9:H30" si="0">E9*G9</f>
        <v>22.200000000000003</v>
      </c>
      <c r="I9" s="30"/>
      <c r="J9" s="28">
        <f>(F9-H9)*(1+I9/100)</f>
        <v>16.28</v>
      </c>
    </row>
    <row r="10" spans="1:11" ht="17.25" customHeight="1" thickBot="1">
      <c r="A10" s="40" t="s">
        <v>22</v>
      </c>
      <c r="B10" s="46" t="s">
        <v>17</v>
      </c>
      <c r="C10" s="58">
        <v>2.5</v>
      </c>
      <c r="D10" s="19"/>
      <c r="E10" s="61">
        <v>15.48</v>
      </c>
      <c r="F10" s="22">
        <f t="shared" ref="F10:F30" si="1">C10*E10</f>
        <v>38.700000000000003</v>
      </c>
      <c r="G10" s="48">
        <v>1.5</v>
      </c>
      <c r="H10" s="26">
        <f t="shared" si="0"/>
        <v>23.22</v>
      </c>
      <c r="I10" s="31"/>
      <c r="J10" s="29">
        <f>(F10-H10)*(1+I10/100)</f>
        <v>15.480000000000004</v>
      </c>
    </row>
    <row r="11" spans="1:11" ht="17.25" customHeight="1" thickBot="1">
      <c r="A11" s="40" t="s">
        <v>23</v>
      </c>
      <c r="B11" s="46" t="s">
        <v>17</v>
      </c>
      <c r="C11" s="58">
        <v>2.5</v>
      </c>
      <c r="D11" s="19"/>
      <c r="E11" s="61">
        <v>2.92</v>
      </c>
      <c r="F11" s="22">
        <f t="shared" si="1"/>
        <v>7.3</v>
      </c>
      <c r="G11" s="48">
        <v>2</v>
      </c>
      <c r="H11" s="26">
        <f t="shared" si="0"/>
        <v>5.84</v>
      </c>
      <c r="I11" s="31"/>
      <c r="J11" s="29">
        <f t="shared" ref="J11:J30" si="2">(F11-H11)*(1+I11/100)</f>
        <v>1.46</v>
      </c>
    </row>
    <row r="12" spans="1:11" ht="17.25" customHeight="1" thickBot="1">
      <c r="A12" s="40" t="s">
        <v>24</v>
      </c>
      <c r="B12" s="46" t="s">
        <v>17</v>
      </c>
      <c r="C12" s="58">
        <v>2.6</v>
      </c>
      <c r="D12" s="19"/>
      <c r="E12" s="61">
        <v>1.69</v>
      </c>
      <c r="F12" s="22">
        <f t="shared" si="1"/>
        <v>4.3940000000000001</v>
      </c>
      <c r="G12" s="49"/>
      <c r="H12" s="26">
        <f t="shared" si="0"/>
        <v>0</v>
      </c>
      <c r="I12" s="31"/>
      <c r="J12" s="29">
        <f t="shared" si="2"/>
        <v>4.3940000000000001</v>
      </c>
    </row>
    <row r="13" spans="1:11" ht="17.25" customHeight="1" thickBot="1">
      <c r="A13" s="40" t="s">
        <v>25</v>
      </c>
      <c r="B13" s="46" t="s">
        <v>17</v>
      </c>
      <c r="C13" s="58">
        <v>2.6</v>
      </c>
      <c r="D13" s="19"/>
      <c r="E13" s="61">
        <v>0.26</v>
      </c>
      <c r="F13" s="22">
        <f t="shared" si="1"/>
        <v>0.67600000000000005</v>
      </c>
      <c r="G13" s="49"/>
      <c r="H13" s="26">
        <f t="shared" si="0"/>
        <v>0</v>
      </c>
      <c r="I13" s="31"/>
      <c r="J13" s="29">
        <f t="shared" si="2"/>
        <v>0.67600000000000005</v>
      </c>
    </row>
    <row r="14" spans="1:11" ht="17.25" customHeight="1" thickBot="1">
      <c r="A14" s="40" t="s">
        <v>26</v>
      </c>
      <c r="B14" s="46" t="s">
        <v>17</v>
      </c>
      <c r="C14" s="58">
        <v>2.6</v>
      </c>
      <c r="D14" s="19"/>
      <c r="E14" s="61">
        <v>1.05</v>
      </c>
      <c r="F14" s="22">
        <f t="shared" si="1"/>
        <v>2.7300000000000004</v>
      </c>
      <c r="G14" s="49"/>
      <c r="H14" s="26">
        <f t="shared" si="0"/>
        <v>0</v>
      </c>
      <c r="I14" s="31"/>
      <c r="J14" s="29">
        <f t="shared" si="2"/>
        <v>2.7300000000000004</v>
      </c>
    </row>
    <row r="15" spans="1:11" ht="17.25" customHeight="1" thickBot="1">
      <c r="A15" s="40" t="s">
        <v>27</v>
      </c>
      <c r="B15" s="47" t="s">
        <v>42</v>
      </c>
      <c r="C15" s="58">
        <v>2</v>
      </c>
      <c r="D15" s="19"/>
      <c r="E15" s="61">
        <v>0.34</v>
      </c>
      <c r="F15" s="22">
        <f t="shared" si="1"/>
        <v>0.68</v>
      </c>
      <c r="G15" s="48">
        <v>2</v>
      </c>
      <c r="H15" s="26">
        <f t="shared" si="0"/>
        <v>0.68</v>
      </c>
      <c r="I15" s="31"/>
      <c r="J15" s="29">
        <f t="shared" si="2"/>
        <v>0</v>
      </c>
    </row>
    <row r="16" spans="1:11" ht="17.25" customHeight="1" thickBot="1">
      <c r="A16" s="40" t="s">
        <v>28</v>
      </c>
      <c r="B16" s="47" t="s">
        <v>42</v>
      </c>
      <c r="C16" s="58">
        <v>4</v>
      </c>
      <c r="D16" s="19"/>
      <c r="E16" s="61">
        <v>0.38</v>
      </c>
      <c r="F16" s="22">
        <f t="shared" si="1"/>
        <v>1.52</v>
      </c>
      <c r="G16" s="48">
        <v>4</v>
      </c>
      <c r="H16" s="26">
        <f t="shared" si="0"/>
        <v>1.52</v>
      </c>
      <c r="I16" s="31"/>
      <c r="J16" s="29">
        <f t="shared" si="2"/>
        <v>0</v>
      </c>
    </row>
    <row r="17" spans="1:10" ht="17.25" customHeight="1" thickBot="1">
      <c r="A17" s="40" t="s">
        <v>29</v>
      </c>
      <c r="B17" s="47" t="s">
        <v>42</v>
      </c>
      <c r="C17" s="58">
        <v>4</v>
      </c>
      <c r="D17" s="19"/>
      <c r="E17" s="61">
        <v>0.3</v>
      </c>
      <c r="F17" s="22">
        <f t="shared" si="1"/>
        <v>1.2</v>
      </c>
      <c r="G17" s="48">
        <v>4</v>
      </c>
      <c r="H17" s="26">
        <f t="shared" si="0"/>
        <v>1.2</v>
      </c>
      <c r="I17" s="31"/>
      <c r="J17" s="29">
        <f t="shared" si="2"/>
        <v>0</v>
      </c>
    </row>
    <row r="18" spans="1:10" ht="17.25" customHeight="1" thickBot="1">
      <c r="A18" s="40" t="s">
        <v>30</v>
      </c>
      <c r="B18" s="47" t="s">
        <v>42</v>
      </c>
      <c r="C18" s="58">
        <v>8</v>
      </c>
      <c r="D18" s="19"/>
      <c r="E18" s="61">
        <v>1.36</v>
      </c>
      <c r="F18" s="22">
        <f t="shared" si="1"/>
        <v>10.88</v>
      </c>
      <c r="G18" s="48">
        <v>8</v>
      </c>
      <c r="H18" s="26">
        <f t="shared" si="0"/>
        <v>10.88</v>
      </c>
      <c r="I18" s="31"/>
      <c r="J18" s="29">
        <f t="shared" si="2"/>
        <v>0</v>
      </c>
    </row>
    <row r="19" spans="1:10" ht="17.25" customHeight="1" thickBot="1">
      <c r="A19" s="40" t="s">
        <v>31</v>
      </c>
      <c r="B19" s="47" t="s">
        <v>42</v>
      </c>
      <c r="C19" s="58">
        <v>4</v>
      </c>
      <c r="D19" s="19"/>
      <c r="E19" s="61">
        <v>1.87</v>
      </c>
      <c r="F19" s="22">
        <f t="shared" si="1"/>
        <v>7.48</v>
      </c>
      <c r="G19" s="48">
        <v>4</v>
      </c>
      <c r="H19" s="26">
        <f t="shared" si="0"/>
        <v>7.48</v>
      </c>
      <c r="I19" s="31"/>
      <c r="J19" s="29">
        <f t="shared" si="2"/>
        <v>0</v>
      </c>
    </row>
    <row r="20" spans="1:10" ht="17.25" customHeight="1" thickBot="1">
      <c r="A20" s="40" t="s">
        <v>32</v>
      </c>
      <c r="B20" s="47" t="s">
        <v>42</v>
      </c>
      <c r="C20" s="58">
        <v>8</v>
      </c>
      <c r="D20" s="19"/>
      <c r="E20" s="61">
        <v>1.41</v>
      </c>
      <c r="F20" s="22">
        <f t="shared" si="1"/>
        <v>11.28</v>
      </c>
      <c r="G20" s="48">
        <v>8</v>
      </c>
      <c r="H20" s="26">
        <f t="shared" si="0"/>
        <v>11.28</v>
      </c>
      <c r="I20" s="31"/>
      <c r="J20" s="29">
        <f t="shared" si="2"/>
        <v>0</v>
      </c>
    </row>
    <row r="21" spans="1:10" ht="17.25" customHeight="1" thickBot="1">
      <c r="A21" s="40" t="s">
        <v>33</v>
      </c>
      <c r="B21" s="47" t="s">
        <v>42</v>
      </c>
      <c r="C21" s="58">
        <v>2</v>
      </c>
      <c r="D21" s="19"/>
      <c r="E21" s="61">
        <v>7.77</v>
      </c>
      <c r="F21" s="22">
        <f t="shared" si="1"/>
        <v>15.54</v>
      </c>
      <c r="G21" s="48">
        <v>2</v>
      </c>
      <c r="H21" s="26">
        <f t="shared" si="0"/>
        <v>15.54</v>
      </c>
      <c r="I21" s="31"/>
      <c r="J21" s="29">
        <f t="shared" si="2"/>
        <v>0</v>
      </c>
    </row>
    <row r="22" spans="1:10" ht="17.25" customHeight="1" thickBot="1">
      <c r="A22" s="40" t="s">
        <v>34</v>
      </c>
      <c r="B22" s="47" t="s">
        <v>42</v>
      </c>
      <c r="C22" s="58">
        <v>2</v>
      </c>
      <c r="D22" s="19"/>
      <c r="E22" s="61">
        <v>14.93</v>
      </c>
      <c r="F22" s="22">
        <f t="shared" si="1"/>
        <v>29.86</v>
      </c>
      <c r="G22" s="48">
        <v>2</v>
      </c>
      <c r="H22" s="26">
        <f t="shared" si="0"/>
        <v>29.86</v>
      </c>
      <c r="I22" s="31"/>
      <c r="J22" s="29">
        <f t="shared" si="2"/>
        <v>0</v>
      </c>
    </row>
    <row r="23" spans="1:10" ht="17.25" customHeight="1" thickBot="1">
      <c r="A23" s="40" t="s">
        <v>35</v>
      </c>
      <c r="B23" s="47" t="s">
        <v>42</v>
      </c>
      <c r="C23" s="58">
        <v>1</v>
      </c>
      <c r="D23" s="19"/>
      <c r="E23" s="61">
        <v>18.7</v>
      </c>
      <c r="F23" s="22">
        <f t="shared" si="1"/>
        <v>18.7</v>
      </c>
      <c r="G23" s="48">
        <v>1</v>
      </c>
      <c r="H23" s="26">
        <f t="shared" si="0"/>
        <v>18.7</v>
      </c>
      <c r="I23" s="31"/>
      <c r="J23" s="29">
        <f t="shared" si="2"/>
        <v>0</v>
      </c>
    </row>
    <row r="24" spans="1:10" ht="17.25" customHeight="1" thickBot="1">
      <c r="A24" s="40" t="s">
        <v>36</v>
      </c>
      <c r="B24" s="47" t="s">
        <v>42</v>
      </c>
      <c r="C24" s="58">
        <v>24</v>
      </c>
      <c r="D24" s="19"/>
      <c r="E24" s="61">
        <v>1.03</v>
      </c>
      <c r="F24" s="22">
        <f t="shared" si="1"/>
        <v>24.72</v>
      </c>
      <c r="G24" s="48"/>
      <c r="H24" s="26">
        <f t="shared" si="0"/>
        <v>0</v>
      </c>
      <c r="I24" s="31"/>
      <c r="J24" s="29">
        <f t="shared" si="2"/>
        <v>24.72</v>
      </c>
    </row>
    <row r="25" spans="1:10" ht="17.25" customHeight="1" thickBot="1">
      <c r="A25" s="41" t="s">
        <v>37</v>
      </c>
      <c r="B25" s="47" t="s">
        <v>43</v>
      </c>
      <c r="C25" s="58">
        <v>0.23</v>
      </c>
      <c r="D25" s="19"/>
      <c r="E25" s="61">
        <v>27.29</v>
      </c>
      <c r="F25" s="22">
        <f t="shared" si="1"/>
        <v>6.2766999999999999</v>
      </c>
      <c r="G25" s="48"/>
      <c r="H25" s="26">
        <f t="shared" si="0"/>
        <v>0</v>
      </c>
      <c r="I25" s="31"/>
      <c r="J25" s="29">
        <f t="shared" si="2"/>
        <v>6.2766999999999999</v>
      </c>
    </row>
    <row r="26" spans="1:10" ht="17.25" customHeight="1" thickBot="1">
      <c r="A26" s="51" t="s">
        <v>38</v>
      </c>
      <c r="B26" s="59" t="s">
        <v>43</v>
      </c>
      <c r="C26" s="58">
        <v>0.1</v>
      </c>
      <c r="D26" s="19"/>
      <c r="E26" s="63">
        <v>31.2</v>
      </c>
      <c r="F26" s="22">
        <f t="shared" si="1"/>
        <v>3.12</v>
      </c>
      <c r="G26" s="48"/>
      <c r="H26" s="26">
        <f t="shared" si="0"/>
        <v>0</v>
      </c>
      <c r="I26" s="31"/>
      <c r="J26" s="29">
        <f t="shared" si="2"/>
        <v>3.12</v>
      </c>
    </row>
    <row r="27" spans="1:10" ht="17.25" customHeight="1" thickBot="1">
      <c r="A27" s="53" t="s">
        <v>44</v>
      </c>
      <c r="B27" s="65" t="s">
        <v>43</v>
      </c>
      <c r="C27" s="66">
        <v>0.15</v>
      </c>
      <c r="D27" s="19"/>
      <c r="E27" s="64">
        <v>37.67</v>
      </c>
      <c r="F27" s="62">
        <f t="shared" si="1"/>
        <v>5.6505000000000001</v>
      </c>
      <c r="G27" s="48"/>
      <c r="H27" s="26">
        <f t="shared" si="0"/>
        <v>0</v>
      </c>
      <c r="I27" s="31"/>
      <c r="J27" s="29">
        <f t="shared" si="2"/>
        <v>5.6505000000000001</v>
      </c>
    </row>
    <row r="28" spans="1:10" ht="17.25" customHeight="1">
      <c r="A28" s="52"/>
      <c r="B28" s="54"/>
      <c r="C28" s="55"/>
      <c r="D28" s="19"/>
      <c r="E28" s="56"/>
      <c r="F28" s="22">
        <f t="shared" si="1"/>
        <v>0</v>
      </c>
      <c r="G28" s="48"/>
      <c r="H28" s="26">
        <f t="shared" si="0"/>
        <v>0</v>
      </c>
      <c r="I28" s="31"/>
      <c r="J28" s="29">
        <f t="shared" si="2"/>
        <v>0</v>
      </c>
    </row>
    <row r="29" spans="1:10" ht="17.25" customHeight="1">
      <c r="A29" s="4"/>
      <c r="B29" s="33"/>
      <c r="C29" s="37"/>
      <c r="D29" s="19"/>
      <c r="E29" s="9"/>
      <c r="F29" s="22">
        <f t="shared" si="1"/>
        <v>0</v>
      </c>
      <c r="G29" s="48"/>
      <c r="H29" s="26">
        <f t="shared" si="0"/>
        <v>0</v>
      </c>
      <c r="I29" s="31"/>
      <c r="J29" s="29">
        <f t="shared" si="2"/>
        <v>0</v>
      </c>
    </row>
    <row r="30" spans="1:10" ht="17.25" customHeight="1" thickBot="1">
      <c r="A30" s="5"/>
      <c r="B30" s="34"/>
      <c r="C30" s="38"/>
      <c r="D30" s="20"/>
      <c r="E30" s="6"/>
      <c r="F30" s="23">
        <f t="shared" si="1"/>
        <v>0</v>
      </c>
      <c r="G30" s="50"/>
      <c r="H30" s="27">
        <f t="shared" si="0"/>
        <v>0</v>
      </c>
      <c r="I30" s="32"/>
      <c r="J30" s="35">
        <f t="shared" si="2"/>
        <v>0</v>
      </c>
    </row>
    <row r="31" spans="1:10" ht="24.75" customHeight="1" thickBot="1">
      <c r="A31" s="42" t="s">
        <v>39</v>
      </c>
      <c r="B31" s="73" t="s">
        <v>7</v>
      </c>
      <c r="C31" s="74"/>
      <c r="D31" s="11"/>
      <c r="E31" s="15" t="s">
        <v>8</v>
      </c>
      <c r="F31" s="7">
        <f>SUM(F9:F30)</f>
        <v>229.18720000000002</v>
      </c>
      <c r="G31" s="16"/>
      <c r="H31" s="17">
        <f>SUM(H9:H30)</f>
        <v>148.39999999999998</v>
      </c>
      <c r="I31" s="16"/>
      <c r="J31" s="36">
        <f>SUM(J9:J30)</f>
        <v>80.787200000000013</v>
      </c>
    </row>
    <row r="32" spans="1:10" ht="22.5" customHeight="1" thickBot="1">
      <c r="A32" s="43" t="s">
        <v>40</v>
      </c>
      <c r="B32" s="75"/>
      <c r="C32" s="76"/>
      <c r="D32" s="11"/>
      <c r="E32" s="94" t="s">
        <v>19</v>
      </c>
      <c r="F32" s="95"/>
      <c r="G32" s="95"/>
      <c r="H32" s="95"/>
      <c r="I32" s="95"/>
      <c r="J32" s="96"/>
    </row>
    <row r="33" spans="1:10" ht="24" customHeight="1" thickBot="1">
      <c r="A33" s="44" t="s">
        <v>45</v>
      </c>
      <c r="B33" s="92" t="s">
        <v>41</v>
      </c>
      <c r="C33" s="93"/>
      <c r="D33" s="11"/>
      <c r="E33" s="97"/>
      <c r="F33" s="98"/>
      <c r="G33" s="98"/>
      <c r="H33" s="98"/>
      <c r="I33" s="98"/>
      <c r="J33" s="99"/>
    </row>
    <row r="35" spans="1:10">
      <c r="A35" t="s">
        <v>46</v>
      </c>
    </row>
  </sheetData>
  <mergeCells count="17">
    <mergeCell ref="B33:C33"/>
    <mergeCell ref="E32:J33"/>
    <mergeCell ref="G7:H7"/>
    <mergeCell ref="J7:J8"/>
    <mergeCell ref="A1:J1"/>
    <mergeCell ref="A2:J2"/>
    <mergeCell ref="D7:D8"/>
    <mergeCell ref="B31:C32"/>
    <mergeCell ref="E7:E8"/>
    <mergeCell ref="F7:F8"/>
    <mergeCell ref="C7:C8"/>
    <mergeCell ref="B7:B8"/>
    <mergeCell ref="I7:I8"/>
    <mergeCell ref="A4:C4"/>
    <mergeCell ref="E4:J4"/>
    <mergeCell ref="A5:C5"/>
    <mergeCell ref="E5:J5"/>
  </mergeCells>
  <phoneticPr fontId="2" type="noConversion"/>
  <pageMargins left="0.43307086614173229" right="0.43307086614173229" top="0.48" bottom="0.39370078740157483" header="0.19685039370078741" footer="0.19685039370078741"/>
  <pageSetup paperSize="9" scale="8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CAP MAV 2021</vt:lpstr>
      <vt:lpstr>Feuil1</vt:lpstr>
      <vt:lpstr>'CAP MAV 2021'!Zone_d_impression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2021-01-04T08:40:09Z</cp:lastPrinted>
  <dcterms:created xsi:type="dcterms:W3CDTF">2012-02-09T13:49:39Z</dcterms:created>
  <dcterms:modified xsi:type="dcterms:W3CDTF">2021-01-04T09:12:15Z</dcterms:modified>
</cp:coreProperties>
</file>