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p\2019\sujet\réalisation\"/>
    </mc:Choice>
  </mc:AlternateContent>
  <bookViews>
    <workbookView xWindow="0" yWindow="0" windowWidth="24000" windowHeight="9045" activeTab="1"/>
  </bookViews>
  <sheets>
    <sheet name="Feuil1" sheetId="1" r:id="rId1"/>
    <sheet name="réalisation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2" l="1"/>
  <c r="H47" i="2"/>
  <c r="G47" i="2"/>
  <c r="F47" i="2"/>
  <c r="H8" i="2"/>
  <c r="G8" i="2"/>
  <c r="K7" i="2"/>
  <c r="E48" i="2" l="1"/>
  <c r="E49" i="2" s="1"/>
  <c r="I64" i="1"/>
  <c r="H64" i="1"/>
  <c r="G64" i="1"/>
  <c r="F64" i="1"/>
  <c r="E67" i="1" l="1"/>
  <c r="E68" i="1" s="1"/>
  <c r="E64" i="1"/>
  <c r="K59" i="1"/>
  <c r="E58" i="1"/>
  <c r="E32" i="1"/>
  <c r="H19" i="1"/>
  <c r="G19" i="1"/>
  <c r="K18" i="1"/>
  <c r="I14" i="1"/>
  <c r="H14" i="1"/>
  <c r="G14" i="1"/>
  <c r="F14" i="1"/>
</calcChain>
</file>

<file path=xl/sharedStrings.xml><?xml version="1.0" encoding="utf-8"?>
<sst xmlns="http://schemas.openxmlformats.org/spreadsheetml/2006/main" count="120" uniqueCount="67">
  <si>
    <t>Chantier :</t>
  </si>
  <si>
    <t>candidat :</t>
  </si>
  <si>
    <t>N1</t>
  </si>
  <si>
    <t>N2</t>
  </si>
  <si>
    <t>N3</t>
  </si>
  <si>
    <t>N4</t>
  </si>
  <si>
    <t>Non évalué</t>
  </si>
  <si>
    <r>
      <t>Appréciation de la performance du candidat durant l'épreuve</t>
    </r>
    <r>
      <rPr>
        <sz val="11"/>
        <color theme="1"/>
        <rFont val="Calibri"/>
        <family val="2"/>
        <scheme val="minor"/>
      </rPr>
      <t xml:space="preserve"> :</t>
    </r>
  </si>
  <si>
    <t>saisir ici l'appréciation</t>
  </si>
  <si>
    <t xml:space="preserve">Nom et Prénom des membres du jury : </t>
  </si>
  <si>
    <t>saisir ici les prénoms et noms des membres du jury</t>
  </si>
  <si>
    <t>note :</t>
  </si>
  <si>
    <t>note sur 20:</t>
  </si>
  <si>
    <t>C2-CO2: Organiser l'opération dans son contexte</t>
  </si>
  <si>
    <t>l'inventaire pour la préparation de chantier est fait</t>
  </si>
  <si>
    <t>la liste de matériel consommable est faite et complète, pas de déplacement supplémentaire</t>
  </si>
  <si>
    <t>l'escabeau est réservé sans gêner les autres intervenants</t>
  </si>
  <si>
    <t>l'avancement des travaux suit les différentes étapes</t>
  </si>
  <si>
    <t>le candidat ne reste pas à attendre, mais se réorganise pour avancer son activité</t>
  </si>
  <si>
    <t>il n'y a pas de prise de risque, et les EPI sont utilisés au moment où c'est nécessaire</t>
  </si>
  <si>
    <t>le candidat peut circuler et travailler sans contrainte à son poste de travail</t>
  </si>
  <si>
    <t>tout le matériel, outillage nécessaire est au poste de travail, sans déplacement inutile</t>
  </si>
  <si>
    <t>en fin de séance, l'endroit est rendu propre</t>
  </si>
  <si>
    <t>C4-CO3: Réaliser une installation de manière éco-responsable</t>
  </si>
  <si>
    <t>la grille est correctement fixée dans l'armoire avec les liaisons équipotentielles</t>
  </si>
  <si>
    <t>l'implantation des boutons, voyants et de l'écran correspond au plan, bien droits, alignés et fixés fermement</t>
  </si>
  <si>
    <t>la pose de la boite de l'écran correspond au plan, bien droite, de niveau et fixée fermement</t>
  </si>
  <si>
    <t>le tube MRL d’alimentation est de niveau et correctement fixé</t>
  </si>
  <si>
    <t> Les matériels sont posés conformément aux prescriptions et règles de l'art</t>
  </si>
  <si>
    <t>Le façonnage est réalisé conformément aux prescriptions et règles de l'art</t>
  </si>
  <si>
    <t>le câble de la colonne lumineuse est bien posé et fixé (collier)</t>
  </si>
  <si>
    <t>la mise en place du chemin de câble correspond au plan, bien aligné, de niveau et fixé fermement avec la liaison équipotentielle</t>
  </si>
  <si>
    <t>la goulotte de la porte est est bien fixée, avec le couvercle de mis</t>
  </si>
  <si>
    <t>le câblage de la porte est propre, les fils alignés et maintenus par des colliers</t>
  </si>
  <si>
    <t>la gaine tressée est mise en place, fixée par colliers, permet l'ouverture et la fermeture de la porte sans endommager les conducteurs</t>
  </si>
  <si>
    <t>le toron de fils et le peigne sont propre, les conducteurs sont bien organisés</t>
  </si>
  <si>
    <t>la pose des câbles de l'écran est soignée, les fils sont alignés, et fixés avec des colliers</t>
  </si>
  <si>
    <t>Les câblages et les raccordements sont réalisés conformément aux prescriptions et règles de l'art</t>
  </si>
  <si>
    <t>les câbles sont correctement dégainés, sans entamer les conducteurs et à la bonne longueur</t>
  </si>
  <si>
    <t>tous les conducteurs posés possèdent des embouts de câblage adaptés à la section</t>
  </si>
  <si>
    <t>les serrages des conducteurs sont ferme et au ras de l'isolant</t>
  </si>
  <si>
    <t>les sections et les couleurs des conducteurs sont respectées</t>
  </si>
  <si>
    <t>tous les conducteurs possèdent un repère, lisible et dans le bon sens de lecture</t>
  </si>
  <si>
    <t>les longueurs des conducteurs sont suffisantes, ni trop longue ni trop courte</t>
  </si>
  <si>
    <t>Les adaptations techniques nécessaires sont réalisées</t>
  </si>
  <si>
    <t>l'étanchéité du fond d'armoire est respectée</t>
  </si>
  <si>
    <t>la perceuse et l'emporte-pièce sont correctement utilisés</t>
  </si>
  <si>
    <t>Les autocontrôles sont réalisés et les fiches d'autocontrôles sont complétées</t>
  </si>
  <si>
    <t>la fiche d'autocontrôles est remplie</t>
  </si>
  <si>
    <t>Les déchets sont triés et évacués de manière sélective</t>
  </si>
  <si>
    <t>les déchets sont mis dans les bacs de la couleur correspondant au type de déchet</t>
  </si>
  <si>
    <t>Le consommable est utilisé sans gaspillage</t>
  </si>
  <si>
    <t>il n'y a pas trop de chute de conducteur et de câble (erreur de longueur, de couleur ou de section)</t>
  </si>
  <si>
    <t>CGM 2019  REALISATION</t>
  </si>
  <si>
    <t>C12-CO8: Communiquer entre professionnels sur l'opération</t>
  </si>
  <si>
    <t>Les informations nécessaires à la communication (les contraintes des autres intervenants, les aléas rencontrés, les consignes de la hiérarchie, la préparation de la réunion de chantier ...) sont identifiées</t>
  </si>
  <si>
    <t>la communication est d'ordre technique, claire et précise</t>
  </si>
  <si>
    <t>Les contraintes techniques sont expliquées / Les contraintes techniques sont remontées à sa hiérarchie</t>
  </si>
  <si>
    <t>s'il y a des contraintes, elles sont sans attendre, remontées</t>
  </si>
  <si>
    <t>L'état d'avancement de l'opération est justifié / L'état d'avancement de l'opération est remontée à la hiérarchie</t>
  </si>
  <si>
    <t>le candidat sait où il en est dans son activité</t>
  </si>
  <si>
    <t>totalement acquis</t>
  </si>
  <si>
    <t>insuffisant</t>
  </si>
  <si>
    <t>fragile</t>
  </si>
  <si>
    <t>partiellement acquis</t>
  </si>
  <si>
    <t>Appréciation :</t>
  </si>
  <si>
    <t xml:space="preserve">N°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</si>
</sst>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5" tint="-0.499984740745262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70C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6"/>
      <color rgb="FF0070C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8"/>
      <color theme="1"/>
      <name val="Arial"/>
      <family val="2"/>
    </font>
    <font>
      <sz val="11"/>
      <color rgb="FF0070C0"/>
      <name val="Arial"/>
      <family val="2"/>
    </font>
    <font>
      <b/>
      <sz val="14"/>
      <color rgb="FF0070C0"/>
      <name val="Arial"/>
      <family val="2"/>
    </font>
    <font>
      <sz val="10"/>
      <color theme="1"/>
      <name val="Arial"/>
      <family val="2"/>
    </font>
    <font>
      <sz val="1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Font="1" applyBorder="1" applyAlignment="1">
      <alignment wrapText="1"/>
    </xf>
    <xf numFmtId="0" fontId="0" fillId="0" borderId="2" xfId="0" applyBorder="1"/>
    <xf numFmtId="0" fontId="0" fillId="0" borderId="3" xfId="0" applyBorder="1"/>
    <xf numFmtId="164" fontId="3" fillId="0" borderId="0" xfId="0" applyNumberFormat="1" applyFont="1"/>
    <xf numFmtId="0" fontId="0" fillId="0" borderId="4" xfId="0" applyBorder="1"/>
    <xf numFmtId="0" fontId="0" fillId="0" borderId="8" xfId="0" applyBorder="1"/>
    <xf numFmtId="0" fontId="0" fillId="0" borderId="4" xfId="0" applyFill="1" applyBorder="1"/>
    <xf numFmtId="0" fontId="4" fillId="0" borderId="0" xfId="0" applyFont="1" applyFill="1" applyBorder="1" applyAlignment="1">
      <alignment horizontal="center" vertical="center"/>
    </xf>
    <xf numFmtId="0" fontId="0" fillId="0" borderId="8" xfId="0" applyFill="1" applyBorder="1"/>
    <xf numFmtId="164" fontId="3" fillId="0" borderId="0" xfId="0" applyNumberFormat="1" applyFont="1" applyFill="1"/>
    <xf numFmtId="0" fontId="2" fillId="0" borderId="0" xfId="0" applyFont="1" applyFill="1"/>
    <xf numFmtId="0" fontId="0" fillId="0" borderId="0" xfId="0" applyFill="1"/>
    <xf numFmtId="0" fontId="5" fillId="2" borderId="0" xfId="0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right" vertical="center"/>
    </xf>
    <xf numFmtId="49" fontId="6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49" fontId="5" fillId="3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ont="1" applyBorder="1" applyAlignment="1">
      <alignment wrapText="1"/>
    </xf>
    <xf numFmtId="0" fontId="0" fillId="0" borderId="0" xfId="0" applyBorder="1"/>
    <xf numFmtId="0" fontId="0" fillId="0" borderId="10" xfId="0" applyBorder="1"/>
    <xf numFmtId="0" fontId="1" fillId="0" borderId="10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13" xfId="0" applyBorder="1"/>
    <xf numFmtId="0" fontId="0" fillId="0" borderId="14" xfId="0" applyFill="1" applyBorder="1"/>
    <xf numFmtId="0" fontId="7" fillId="2" borderId="14" xfId="0" applyFont="1" applyFill="1" applyBorder="1" applyAlignment="1">
      <alignment horizontal="center" vertical="center" wrapText="1"/>
    </xf>
    <xf numFmtId="0" fontId="0" fillId="0" borderId="13" xfId="0" applyFill="1" applyBorder="1"/>
    <xf numFmtId="0" fontId="8" fillId="2" borderId="13" xfId="0" applyFont="1" applyFill="1" applyBorder="1" applyAlignment="1">
      <alignment horizontal="center" vertical="center"/>
    </xf>
    <xf numFmtId="0" fontId="8" fillId="2" borderId="14" xfId="0" quotePrefix="1" applyFont="1" applyFill="1" applyBorder="1" applyAlignment="1">
      <alignment horizontal="center" vertical="center"/>
    </xf>
    <xf numFmtId="0" fontId="0" fillId="0" borderId="16" xfId="0" applyFont="1" applyBorder="1" applyAlignment="1">
      <alignment wrapText="1"/>
    </xf>
    <xf numFmtId="0" fontId="0" fillId="0" borderId="0" xfId="0" quotePrefix="1" applyBorder="1"/>
    <xf numFmtId="9" fontId="1" fillId="4" borderId="17" xfId="0" applyNumberFormat="1" applyFont="1" applyFill="1" applyBorder="1" applyAlignment="1">
      <alignment horizontal="center" vertical="center"/>
    </xf>
    <xf numFmtId="0" fontId="0" fillId="0" borderId="18" xfId="0" applyBorder="1"/>
    <xf numFmtId="0" fontId="0" fillId="5" borderId="18" xfId="0" applyFill="1" applyBorder="1"/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11" fillId="4" borderId="2" xfId="0" quotePrefix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" fontId="11" fillId="0" borderId="0" xfId="0" quotePrefix="1" applyNumberFormat="1" applyFont="1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/>
    </xf>
    <xf numFmtId="17" fontId="13" fillId="0" borderId="20" xfId="0" quotePrefix="1" applyNumberFormat="1" applyFont="1" applyFill="1" applyBorder="1" applyAlignment="1">
      <alignment horizontal="left" vertical="top" wrapText="1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0" fillId="6" borderId="20" xfId="0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164" fontId="12" fillId="2" borderId="20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Alignment="1">
      <alignment horizontal="center" vertical="center"/>
    </xf>
    <xf numFmtId="17" fontId="16" fillId="0" borderId="20" xfId="0" quotePrefix="1" applyNumberFormat="1" applyFont="1" applyFill="1" applyBorder="1" applyAlignment="1">
      <alignment horizontal="left" vertical="top" wrapText="1"/>
    </xf>
    <xf numFmtId="17" fontId="8" fillId="0" borderId="20" xfId="0" quotePrefix="1" applyNumberFormat="1" applyFont="1" applyFill="1" applyBorder="1" applyAlignment="1">
      <alignment horizontal="left" vertical="center" wrapText="1"/>
    </xf>
    <xf numFmtId="164" fontId="12" fillId="2" borderId="2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left" vertical="center" wrapText="1"/>
    </xf>
    <xf numFmtId="0" fontId="18" fillId="6" borderId="0" xfId="0" applyFont="1" applyFill="1" applyBorder="1" applyAlignment="1">
      <alignment horizontal="center" vertical="center"/>
    </xf>
    <xf numFmtId="0" fontId="17" fillId="0" borderId="18" xfId="0" applyFont="1" applyBorder="1" applyAlignment="1"/>
    <xf numFmtId="0" fontId="17" fillId="5" borderId="18" xfId="0" applyFont="1" applyFill="1" applyBorder="1" applyAlignment="1"/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164" fontId="12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wrapText="1"/>
    </xf>
    <xf numFmtId="164" fontId="3" fillId="0" borderId="0" xfId="0" applyNumberFormat="1" applyFont="1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8" xfId="0" applyFont="1" applyBorder="1"/>
    <xf numFmtId="0" fontId="0" fillId="5" borderId="18" xfId="0" applyFont="1" applyFill="1" applyBorder="1"/>
    <xf numFmtId="9" fontId="1" fillId="4" borderId="4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/>
    </xf>
    <xf numFmtId="0" fontId="0" fillId="2" borderId="20" xfId="0" applyFill="1" applyBorder="1" applyAlignment="1" applyProtection="1">
      <alignment horizontal="center" vertical="center"/>
      <protection locked="0"/>
    </xf>
    <xf numFmtId="164" fontId="0" fillId="2" borderId="20" xfId="0" applyNumberFormat="1" applyFill="1" applyBorder="1" applyAlignment="1" applyProtection="1">
      <alignment horizontal="center" vertical="center"/>
      <protection locked="0"/>
    </xf>
    <xf numFmtId="164" fontId="0" fillId="2" borderId="20" xfId="0" applyNumberFormat="1" applyFill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12" fillId="0" borderId="0" xfId="0" applyFont="1" applyBorder="1" applyAlignment="1">
      <alignment horizontal="left" wrapText="1"/>
    </xf>
    <xf numFmtId="0" fontId="19" fillId="0" borderId="9" xfId="0" applyFont="1" applyBorder="1" applyAlignment="1" applyProtection="1">
      <alignment horizontal="left" vertical="center" wrapText="1"/>
    </xf>
    <xf numFmtId="0" fontId="0" fillId="0" borderId="16" xfId="0" applyFont="1" applyBorder="1" applyAlignment="1" applyProtection="1">
      <alignment horizontal="left" vertical="center" wrapText="1"/>
    </xf>
    <xf numFmtId="0" fontId="19" fillId="0" borderId="12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 applyProtection="1">
      <alignment horizontal="left" vertical="center" wrapText="1"/>
      <protection locked="0"/>
    </xf>
    <xf numFmtId="0" fontId="0" fillId="0" borderId="12" xfId="0" applyFont="1" applyBorder="1" applyAlignment="1" applyProtection="1">
      <alignment horizontal="left" vertical="center"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 applyProtection="1">
      <alignment horizontal="right" vertical="center" wrapText="1"/>
    </xf>
    <xf numFmtId="0" fontId="23" fillId="0" borderId="5" xfId="0" applyFont="1" applyBorder="1" applyAlignment="1" applyProtection="1">
      <alignment horizontal="right" vertical="center" wrapText="1"/>
    </xf>
    <xf numFmtId="0" fontId="22" fillId="0" borderId="7" xfId="0" applyFont="1" applyBorder="1" applyAlignment="1" applyProtection="1">
      <alignment horizontal="left" vertical="center" wrapText="1"/>
      <protection locked="0"/>
    </xf>
    <xf numFmtId="0" fontId="25" fillId="0" borderId="20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>
      <alignment vertical="center"/>
    </xf>
    <xf numFmtId="17" fontId="25" fillId="0" borderId="20" xfId="0" quotePrefix="1" applyNumberFormat="1" applyFont="1" applyFill="1" applyBorder="1" applyAlignment="1">
      <alignment horizontal="left" vertical="center" wrapText="1"/>
    </xf>
    <xf numFmtId="0" fontId="25" fillId="0" borderId="2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26" fillId="0" borderId="20" xfId="0" applyFont="1" applyBorder="1" applyAlignment="1">
      <alignment vertical="center"/>
    </xf>
    <xf numFmtId="0" fontId="17" fillId="0" borderId="20" xfId="0" applyFont="1" applyBorder="1" applyAlignment="1">
      <alignment vertical="center" wrapText="1"/>
    </xf>
    <xf numFmtId="0" fontId="26" fillId="0" borderId="20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wrapText="1"/>
    </xf>
    <xf numFmtId="0" fontId="26" fillId="0" borderId="20" xfId="0" applyFont="1" applyBorder="1" applyAlignment="1">
      <alignment vertical="center" wrapText="1"/>
    </xf>
    <xf numFmtId="0" fontId="28" fillId="0" borderId="20" xfId="0" applyFont="1" applyBorder="1" applyAlignment="1">
      <alignment horizontal="center" vertical="center" wrapText="1"/>
    </xf>
    <xf numFmtId="0" fontId="0" fillId="4" borderId="4" xfId="0" applyFill="1" applyBorder="1"/>
    <xf numFmtId="17" fontId="17" fillId="4" borderId="0" xfId="0" quotePrefix="1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/>
    </xf>
    <xf numFmtId="0" fontId="29" fillId="4" borderId="10" xfId="0" applyFont="1" applyFill="1" applyBorder="1" applyAlignment="1">
      <alignment horizontal="center" vertical="center"/>
    </xf>
    <xf numFmtId="0" fontId="29" fillId="4" borderId="11" xfId="0" applyFont="1" applyFill="1" applyBorder="1" applyAlignment="1">
      <alignment horizontal="center" vertical="center"/>
    </xf>
    <xf numFmtId="0" fontId="26" fillId="0" borderId="11" xfId="0" applyFont="1" applyBorder="1" applyAlignment="1">
      <alignment vertical="center"/>
    </xf>
    <xf numFmtId="0" fontId="17" fillId="0" borderId="14" xfId="0" applyFont="1" applyBorder="1" applyAlignment="1">
      <alignment vertical="center" wrapText="1"/>
    </xf>
    <xf numFmtId="0" fontId="31" fillId="0" borderId="20" xfId="0" applyFont="1" applyBorder="1" applyAlignment="1">
      <alignment horizontal="center" vertical="center" wrapText="1"/>
    </xf>
    <xf numFmtId="0" fontId="32" fillId="0" borderId="20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>
      <alignment vertical="center"/>
    </xf>
    <xf numFmtId="0" fontId="34" fillId="0" borderId="23" xfId="0" applyFont="1" applyBorder="1" applyAlignment="1">
      <alignment vertical="center"/>
    </xf>
    <xf numFmtId="17" fontId="32" fillId="0" borderId="20" xfId="0" quotePrefix="1" applyNumberFormat="1" applyFont="1" applyFill="1" applyBorder="1" applyAlignment="1">
      <alignment horizontal="left" vertical="center" wrapText="1"/>
    </xf>
    <xf numFmtId="17" fontId="32" fillId="0" borderId="24" xfId="0" quotePrefix="1" applyNumberFormat="1" applyFont="1" applyFill="1" applyBorder="1" applyAlignment="1">
      <alignment horizontal="left" vertical="center" wrapText="1"/>
    </xf>
    <xf numFmtId="0" fontId="32" fillId="0" borderId="24" xfId="0" applyFont="1" applyBorder="1" applyAlignment="1">
      <alignment vertical="center" wrapText="1"/>
    </xf>
    <xf numFmtId="0" fontId="32" fillId="0" borderId="20" xfId="0" applyFont="1" applyBorder="1" applyAlignment="1">
      <alignment vertical="center" wrapText="1"/>
    </xf>
    <xf numFmtId="0" fontId="31" fillId="0" borderId="20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2" fillId="0" borderId="11" xfId="0" applyFont="1" applyBorder="1" applyAlignment="1">
      <alignment vertical="center" wrapText="1"/>
    </xf>
    <xf numFmtId="0" fontId="0" fillId="0" borderId="5" xfId="0" applyBorder="1"/>
    <xf numFmtId="0" fontId="0" fillId="4" borderId="0" xfId="0" applyFill="1" applyBorder="1"/>
    <xf numFmtId="0" fontId="0" fillId="6" borderId="20" xfId="0" applyFill="1" applyBorder="1"/>
    <xf numFmtId="0" fontId="0" fillId="5" borderId="5" xfId="0" applyFill="1" applyBorder="1"/>
    <xf numFmtId="0" fontId="35" fillId="0" borderId="14" xfId="0" applyFont="1" applyFill="1" applyBorder="1" applyAlignment="1">
      <alignment horizontal="center" textRotation="90"/>
    </xf>
    <xf numFmtId="0" fontId="30" fillId="0" borderId="0" xfId="0" applyFont="1" applyBorder="1" applyAlignment="1" applyProtection="1">
      <alignment horizontal="right" vertical="center" wrapText="1"/>
    </xf>
    <xf numFmtId="0" fontId="36" fillId="0" borderId="0" xfId="0" applyFont="1" applyBorder="1" applyAlignment="1" applyProtection="1">
      <alignment horizontal="left" vertical="center" wrapText="1"/>
      <protection locked="0"/>
    </xf>
    <xf numFmtId="0" fontId="28" fillId="0" borderId="5" xfId="0" applyFont="1" applyBorder="1" applyAlignment="1" applyProtection="1">
      <alignment horizontal="right" vertical="center" wrapText="1"/>
    </xf>
    <xf numFmtId="0" fontId="37" fillId="0" borderId="7" xfId="0" applyFont="1" applyBorder="1" applyAlignment="1" applyProtection="1">
      <alignment horizontal="left" vertical="center" wrapText="1"/>
      <protection locked="0"/>
    </xf>
    <xf numFmtId="0" fontId="35" fillId="2" borderId="14" xfId="0" applyFont="1" applyFill="1" applyBorder="1" applyAlignment="1">
      <alignment horizontal="center" vertical="center" textRotation="90" wrapText="1"/>
    </xf>
    <xf numFmtId="164" fontId="28" fillId="0" borderId="20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38" fillId="0" borderId="9" xfId="0" applyFont="1" applyBorder="1"/>
    <xf numFmtId="0" fontId="0" fillId="0" borderId="16" xfId="0" applyBorder="1"/>
    <xf numFmtId="0" fontId="0" fillId="0" borderId="12" xfId="0" applyBorder="1"/>
    <xf numFmtId="0" fontId="0" fillId="0" borderId="21" xfId="0" applyBorder="1"/>
    <xf numFmtId="0" fontId="38" fillId="0" borderId="30" xfId="0" applyFont="1" applyBorder="1" applyAlignment="1" applyProtection="1">
      <alignment horizontal="left" vertical="center" wrapText="1"/>
    </xf>
    <xf numFmtId="0" fontId="0" fillId="0" borderId="31" xfId="0" applyBorder="1"/>
    <xf numFmtId="0" fontId="0" fillId="0" borderId="24" xfId="0" applyBorder="1"/>
    <xf numFmtId="0" fontId="0" fillId="6" borderId="11" xfId="0" applyFill="1" applyBorder="1"/>
    <xf numFmtId="0" fontId="0" fillId="7" borderId="19" xfId="0" applyFill="1" applyBorder="1"/>
    <xf numFmtId="0" fontId="0" fillId="7" borderId="26" xfId="0" applyFill="1" applyBorder="1"/>
    <xf numFmtId="0" fontId="0" fillId="2" borderId="20" xfId="0" applyFill="1" applyBorder="1"/>
    <xf numFmtId="0" fontId="0" fillId="2" borderId="11" xfId="0" applyFill="1" applyBorder="1"/>
    <xf numFmtId="0" fontId="0" fillId="7" borderId="20" xfId="0" applyFill="1" applyBorder="1" applyAlignment="1">
      <alignment horizontal="center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1" fillId="0" borderId="21" xfId="0" applyFont="1" applyBorder="1" applyAlignment="1" applyProtection="1">
      <alignment horizontal="left" vertical="center" wrapText="1"/>
      <protection locked="0"/>
    </xf>
    <xf numFmtId="0" fontId="20" fillId="0" borderId="12" xfId="0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 applyProtection="1">
      <alignment horizontal="left" vertical="center" wrapText="1"/>
      <protection locked="0"/>
    </xf>
    <xf numFmtId="0" fontId="12" fillId="0" borderId="15" xfId="0" applyFont="1" applyBorder="1" applyAlignment="1" applyProtection="1">
      <alignment horizontal="center" wrapText="1"/>
      <protection locked="0"/>
    </xf>
    <xf numFmtId="0" fontId="12" fillId="0" borderId="22" xfId="0" applyFont="1" applyBorder="1" applyAlignment="1" applyProtection="1">
      <alignment horizontal="center" wrapText="1"/>
      <protection locked="0"/>
    </xf>
    <xf numFmtId="0" fontId="12" fillId="0" borderId="13" xfId="0" applyFont="1" applyBorder="1" applyAlignment="1" applyProtection="1">
      <alignment horizontal="center" wrapText="1"/>
      <protection locked="0"/>
    </xf>
    <xf numFmtId="0" fontId="0" fillId="0" borderId="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9" fillId="0" borderId="0" xfId="0" quotePrefix="1" applyFont="1" applyBorder="1" applyAlignment="1">
      <alignment horizontal="center" vertical="center"/>
    </xf>
    <xf numFmtId="0" fontId="20" fillId="0" borderId="16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12" fillId="0" borderId="12" xfId="0" applyFont="1" applyBorder="1" applyAlignment="1" applyProtection="1">
      <alignment horizont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12" fillId="0" borderId="21" xfId="0" applyFont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49" fontId="6" fillId="3" borderId="0" xfId="0" applyNumberFormat="1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31" fillId="0" borderId="25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right" vertical="center"/>
    </xf>
    <xf numFmtId="0" fontId="39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urs%20mars\cgm\mise%20en%20service%20seb\Fiche%20eval%20CGM%202019%20mise%20en%20serv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 des 4 Niveaux"/>
      <sheetName val="Preparation"/>
      <sheetName val="Réalisation"/>
      <sheetName val="Livraison"/>
      <sheetName val="Feuil1"/>
    </sheetNames>
    <sheetDataSet>
      <sheetData sheetId="0" refreshError="1">
        <row r="5">
          <cell r="D5" t="str">
            <v>Insuffisant</v>
          </cell>
        </row>
        <row r="9">
          <cell r="D9" t="str">
            <v>Fragile</v>
          </cell>
        </row>
        <row r="13">
          <cell r="D13" t="str">
            <v>Partiellement acquis</v>
          </cell>
        </row>
        <row r="17">
          <cell r="D17" t="str">
            <v>Totalement acquis et transférée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opLeftCell="B1" zoomScale="60" zoomScaleNormal="60" zoomScalePageLayoutView="50" workbookViewId="0">
      <selection activeCell="D22" sqref="D22"/>
    </sheetView>
  </sheetViews>
  <sheetFormatPr baseColWidth="10" defaultRowHeight="23.25" x14ac:dyDescent="0.25"/>
  <cols>
    <col min="1" max="1" width="1.7109375" customWidth="1"/>
    <col min="2" max="2" width="4.7109375" customWidth="1"/>
    <col min="3" max="3" width="84.5703125" style="98" customWidth="1"/>
    <col min="4" max="4" width="142.85546875" customWidth="1"/>
    <col min="5" max="9" width="11.7109375" customWidth="1"/>
    <col min="10" max="10" width="1.7109375" customWidth="1"/>
    <col min="11" max="11" width="3.85546875" style="12" customWidth="1"/>
    <col min="12" max="12" width="23.5703125" style="47" customWidth="1"/>
  </cols>
  <sheetData>
    <row r="1" spans="2:12" ht="10.5" customHeight="1" thickBot="1" x14ac:dyDescent="0.4">
      <c r="C1"/>
      <c r="K1"/>
      <c r="L1" s="1"/>
    </row>
    <row r="2" spans="2:12" ht="9.75" customHeight="1" thickBot="1" x14ac:dyDescent="0.4">
      <c r="B2" s="2"/>
      <c r="C2" s="3"/>
      <c r="D2" s="4"/>
      <c r="E2" s="4"/>
      <c r="F2" s="4"/>
      <c r="G2" s="4"/>
      <c r="H2" s="4"/>
      <c r="I2" s="4"/>
      <c r="J2" s="5"/>
      <c r="K2" s="6"/>
      <c r="L2" s="1"/>
    </row>
    <row r="3" spans="2:12" ht="30" customHeight="1" thickBot="1" x14ac:dyDescent="0.4">
      <c r="B3" s="7"/>
      <c r="C3" s="179" t="s">
        <v>53</v>
      </c>
      <c r="D3" s="180"/>
      <c r="E3" s="180"/>
      <c r="F3" s="180"/>
      <c r="G3" s="180"/>
      <c r="H3" s="180"/>
      <c r="I3" s="181"/>
      <c r="J3" s="8"/>
      <c r="K3" s="6"/>
      <c r="L3" s="1"/>
    </row>
    <row r="4" spans="2:12" s="14" customFormat="1" ht="7.5" customHeight="1" x14ac:dyDescent="0.35">
      <c r="B4" s="9"/>
      <c r="C4" s="10"/>
      <c r="D4" s="10"/>
      <c r="E4" s="10"/>
      <c r="F4" s="10"/>
      <c r="G4" s="10"/>
      <c r="H4" s="10"/>
      <c r="I4" s="10"/>
      <c r="J4" s="11"/>
      <c r="K4" s="12"/>
      <c r="L4" s="13"/>
    </row>
    <row r="5" spans="2:12" ht="19.5" customHeight="1" x14ac:dyDescent="0.35">
      <c r="B5" s="7"/>
      <c r="C5" s="15" t="s">
        <v>0</v>
      </c>
      <c r="D5" s="16"/>
      <c r="E5" s="17"/>
      <c r="F5" s="182"/>
      <c r="G5" s="183"/>
      <c r="H5" s="183"/>
      <c r="I5" s="183"/>
      <c r="J5" s="8"/>
      <c r="K5" s="6"/>
      <c r="L5" s="1"/>
    </row>
    <row r="6" spans="2:12" s="14" customFormat="1" ht="7.5" customHeight="1" x14ac:dyDescent="0.35">
      <c r="B6" s="9"/>
      <c r="C6" s="18"/>
      <c r="D6" s="19"/>
      <c r="E6" s="19"/>
      <c r="F6" s="20"/>
      <c r="G6" s="20"/>
      <c r="H6" s="20"/>
      <c r="I6" s="20"/>
      <c r="J6" s="11"/>
      <c r="K6" s="12"/>
      <c r="L6" s="13"/>
    </row>
    <row r="7" spans="2:12" ht="19.5" customHeight="1" x14ac:dyDescent="0.35">
      <c r="B7" s="7"/>
      <c r="C7" s="21" t="s">
        <v>1</v>
      </c>
      <c r="D7" s="22"/>
      <c r="E7" s="184"/>
      <c r="F7" s="184"/>
      <c r="G7" s="184"/>
      <c r="H7" s="185"/>
      <c r="I7" s="185"/>
      <c r="J7" s="8"/>
      <c r="K7" s="6"/>
      <c r="L7" s="1"/>
    </row>
    <row r="8" spans="2:12" ht="7.5" customHeight="1" x14ac:dyDescent="0.35">
      <c r="B8" s="7"/>
      <c r="C8" s="21"/>
      <c r="D8" s="23"/>
      <c r="E8" s="23"/>
      <c r="F8" s="24"/>
      <c r="G8" s="24"/>
      <c r="H8" s="24"/>
      <c r="I8" s="24"/>
      <c r="J8" s="8"/>
      <c r="K8" s="6"/>
      <c r="L8" s="1"/>
    </row>
    <row r="9" spans="2:12" ht="19.5" customHeight="1" x14ac:dyDescent="0.35">
      <c r="B9" s="7"/>
      <c r="C9" s="21"/>
      <c r="D9" s="25"/>
      <c r="E9" s="23"/>
      <c r="F9" s="185"/>
      <c r="G9" s="185"/>
      <c r="H9" s="24"/>
      <c r="I9" s="24"/>
      <c r="J9" s="8"/>
      <c r="K9" s="6"/>
      <c r="L9" s="1"/>
    </row>
    <row r="10" spans="2:12" ht="7.5" customHeight="1" x14ac:dyDescent="0.35">
      <c r="B10" s="7"/>
      <c r="C10" s="18"/>
      <c r="D10" s="19"/>
      <c r="E10" s="19"/>
      <c r="F10" s="20"/>
      <c r="G10" s="20"/>
      <c r="H10" s="20"/>
      <c r="I10" s="20"/>
      <c r="J10" s="8"/>
      <c r="K10" s="6"/>
      <c r="L10" s="1"/>
    </row>
    <row r="11" spans="2:12" ht="19.5" customHeight="1" x14ac:dyDescent="0.35">
      <c r="B11" s="7"/>
      <c r="C11" s="26"/>
      <c r="D11" s="178"/>
      <c r="E11" s="178"/>
      <c r="F11" s="178"/>
      <c r="G11" s="178"/>
      <c r="H11" s="178"/>
      <c r="I11" s="178"/>
      <c r="J11" s="8"/>
      <c r="K11" s="6"/>
      <c r="L11" s="1"/>
    </row>
    <row r="12" spans="2:12" ht="7.5" customHeight="1" x14ac:dyDescent="0.35">
      <c r="B12" s="7"/>
      <c r="C12" s="27"/>
      <c r="D12" s="28"/>
      <c r="E12" s="28"/>
      <c r="F12" s="28"/>
      <c r="G12" s="28"/>
      <c r="H12" s="28"/>
      <c r="I12" s="28"/>
      <c r="J12" s="8"/>
      <c r="K12" s="6"/>
      <c r="L12" s="1"/>
    </row>
    <row r="13" spans="2:12" ht="15" customHeight="1" x14ac:dyDescent="0.35">
      <c r="B13" s="7"/>
      <c r="C13" s="169"/>
      <c r="D13" s="29"/>
      <c r="E13" s="30"/>
      <c r="F13" s="31" t="s">
        <v>2</v>
      </c>
      <c r="G13" s="32" t="s">
        <v>3</v>
      </c>
      <c r="H13" s="32" t="s">
        <v>4</v>
      </c>
      <c r="I13" s="32" t="s">
        <v>5</v>
      </c>
      <c r="J13" s="8"/>
      <c r="K13" s="6"/>
      <c r="L13" s="1"/>
    </row>
    <row r="14" spans="2:12" ht="38.25" customHeight="1" x14ac:dyDescent="0.35">
      <c r="B14" s="7"/>
      <c r="C14" s="170"/>
      <c r="D14" s="33"/>
      <c r="E14" s="34"/>
      <c r="F14" s="35" t="str">
        <f>'[1]Description des 4 Niveaux'!D5</f>
        <v>Insuffisant</v>
      </c>
      <c r="G14" s="35" t="str">
        <f>'[1]Description des 4 Niveaux'!D9</f>
        <v>Fragile</v>
      </c>
      <c r="H14" s="35" t="str">
        <f>'[1]Description des 4 Niveaux'!D13</f>
        <v>Partiellement acquis</v>
      </c>
      <c r="I14" s="35" t="str">
        <f>'[1]Description des 4 Niveaux'!D17</f>
        <v>Totalement acquis et transférée</v>
      </c>
      <c r="J14" s="8"/>
      <c r="K14" s="6"/>
      <c r="L14" s="1"/>
    </row>
    <row r="15" spans="2:12" ht="15" hidden="1" customHeight="1" x14ac:dyDescent="0.35">
      <c r="B15" s="7"/>
      <c r="C15" s="171"/>
      <c r="D15" s="33"/>
      <c r="E15" s="36"/>
      <c r="F15" s="37"/>
      <c r="G15" s="38"/>
      <c r="H15" s="38"/>
      <c r="I15" s="38"/>
      <c r="J15" s="8"/>
      <c r="K15" s="6"/>
      <c r="L15" s="1"/>
    </row>
    <row r="16" spans="2:12" ht="15" customHeight="1" x14ac:dyDescent="0.35">
      <c r="B16" s="7"/>
      <c r="C16" s="39"/>
      <c r="D16" s="28"/>
      <c r="E16" s="28"/>
      <c r="F16" s="40"/>
      <c r="G16" s="28"/>
      <c r="H16" s="28"/>
      <c r="I16" s="28"/>
      <c r="J16" s="8"/>
      <c r="K16" s="6"/>
      <c r="L16" s="1"/>
    </row>
    <row r="17" spans="1:14" ht="15" customHeight="1" thickBot="1" x14ac:dyDescent="0.4">
      <c r="B17" s="7"/>
      <c r="C17" s="27"/>
      <c r="D17" s="28"/>
      <c r="E17" s="28"/>
      <c r="F17" s="172"/>
      <c r="G17" s="172"/>
      <c r="H17" s="172"/>
      <c r="I17" s="172"/>
      <c r="J17" s="8"/>
      <c r="K17" s="6"/>
      <c r="L17" s="1"/>
    </row>
    <row r="18" spans="1:14" ht="40.5" customHeight="1" thickBot="1" x14ac:dyDescent="0.3">
      <c r="A18" s="28"/>
      <c r="B18" s="41"/>
      <c r="C18" s="103" t="s">
        <v>13</v>
      </c>
      <c r="D18" s="42"/>
      <c r="E18" s="43"/>
      <c r="F18" s="44"/>
      <c r="G18" s="45"/>
      <c r="H18" s="44"/>
      <c r="I18" s="46"/>
      <c r="J18" s="8"/>
      <c r="K18" s="12">
        <f>IF(F18="X",0,IF(G18="X",G19,IF(H18="X",H19,IF(I18="X",I19,0))))</f>
        <v>0</v>
      </c>
    </row>
    <row r="19" spans="1:14" ht="15" customHeight="1" x14ac:dyDescent="0.25">
      <c r="A19" s="28"/>
      <c r="B19" s="48"/>
      <c r="C19" s="49"/>
      <c r="D19" s="28"/>
      <c r="E19" s="28"/>
      <c r="F19" s="50">
        <v>0</v>
      </c>
      <c r="G19" s="51">
        <f>I19/3</f>
        <v>1.6666666666666667</v>
      </c>
      <c r="H19" s="51">
        <f>I19*2/3</f>
        <v>3.3333333333333335</v>
      </c>
      <c r="I19" s="51">
        <v>5</v>
      </c>
      <c r="J19" s="8"/>
    </row>
    <row r="20" spans="1:14" ht="15" customHeight="1" x14ac:dyDescent="0.25">
      <c r="A20" s="28"/>
      <c r="B20" s="52"/>
      <c r="C20" s="53"/>
      <c r="D20" s="28"/>
      <c r="E20" s="54" t="s">
        <v>6</v>
      </c>
      <c r="F20" s="55"/>
      <c r="G20" s="56"/>
      <c r="H20" s="56"/>
      <c r="I20" s="56"/>
      <c r="J20" s="8"/>
    </row>
    <row r="21" spans="1:14" ht="50.1" customHeight="1" x14ac:dyDescent="0.25">
      <c r="A21" s="28"/>
      <c r="B21" s="52"/>
      <c r="C21" s="57"/>
      <c r="D21" s="102" t="s">
        <v>14</v>
      </c>
      <c r="E21" s="59"/>
      <c r="F21" s="60"/>
      <c r="G21" s="61"/>
      <c r="H21" s="61"/>
      <c r="I21" s="61"/>
      <c r="J21" s="8"/>
      <c r="L21" s="62"/>
    </row>
    <row r="22" spans="1:14" ht="50.1" customHeight="1" x14ac:dyDescent="0.25">
      <c r="A22" s="28"/>
      <c r="B22" s="52"/>
      <c r="C22" s="63"/>
      <c r="D22" s="102" t="s">
        <v>15</v>
      </c>
      <c r="E22" s="59"/>
      <c r="F22" s="60"/>
      <c r="G22" s="61"/>
      <c r="H22" s="61"/>
      <c r="I22" s="61"/>
      <c r="J22" s="8"/>
      <c r="L22" s="62"/>
    </row>
    <row r="23" spans="1:14" ht="50.1" customHeight="1" x14ac:dyDescent="0.25">
      <c r="A23" s="28"/>
      <c r="B23" s="52"/>
      <c r="C23" s="63"/>
      <c r="D23" s="102" t="s">
        <v>16</v>
      </c>
      <c r="E23" s="59"/>
      <c r="F23" s="60"/>
      <c r="G23" s="61"/>
      <c r="H23" s="61"/>
      <c r="I23" s="61"/>
      <c r="J23" s="8"/>
      <c r="L23" s="62"/>
    </row>
    <row r="24" spans="1:14" ht="50.1" customHeight="1" x14ac:dyDescent="0.25">
      <c r="A24" s="28"/>
      <c r="B24" s="52"/>
      <c r="C24" s="63"/>
      <c r="D24" s="102" t="s">
        <v>17</v>
      </c>
      <c r="E24" s="59"/>
      <c r="F24" s="60"/>
      <c r="G24" s="61"/>
      <c r="H24" s="61"/>
      <c r="I24" s="61"/>
      <c r="J24" s="8"/>
      <c r="L24" s="62"/>
      <c r="N24">
        <v>1</v>
      </c>
    </row>
    <row r="25" spans="1:14" ht="50.1" customHeight="1" x14ac:dyDescent="0.25">
      <c r="A25" s="28"/>
      <c r="B25" s="52"/>
      <c r="C25" s="63"/>
      <c r="D25" s="102" t="s">
        <v>18</v>
      </c>
      <c r="E25" s="59"/>
      <c r="F25" s="60"/>
      <c r="G25" s="61"/>
      <c r="H25" s="61"/>
      <c r="I25" s="61"/>
      <c r="J25" s="8"/>
      <c r="L25" s="62"/>
    </row>
    <row r="26" spans="1:14" ht="50.1" customHeight="1" x14ac:dyDescent="0.25">
      <c r="A26" s="28"/>
      <c r="B26" s="52"/>
      <c r="C26" s="57"/>
      <c r="D26" s="102" t="s">
        <v>19</v>
      </c>
      <c r="E26" s="59"/>
      <c r="F26" s="60"/>
      <c r="G26" s="61"/>
      <c r="H26" s="61"/>
      <c r="I26" s="61"/>
      <c r="J26" s="8"/>
      <c r="L26" s="62"/>
    </row>
    <row r="27" spans="1:14" ht="50.1" customHeight="1" x14ac:dyDescent="0.25">
      <c r="A27" s="28"/>
      <c r="B27" s="52"/>
      <c r="C27" s="63"/>
      <c r="D27" s="102" t="s">
        <v>20</v>
      </c>
      <c r="E27" s="59"/>
      <c r="F27" s="60"/>
      <c r="G27" s="61"/>
      <c r="H27" s="61"/>
      <c r="I27" s="61"/>
      <c r="J27" s="8"/>
      <c r="L27" s="62"/>
    </row>
    <row r="28" spans="1:14" ht="50.1" customHeight="1" x14ac:dyDescent="0.25">
      <c r="A28" s="28"/>
      <c r="B28" s="52"/>
      <c r="C28" s="57"/>
      <c r="D28" s="102" t="s">
        <v>21</v>
      </c>
      <c r="E28" s="59"/>
      <c r="F28" s="60"/>
      <c r="G28" s="61"/>
      <c r="H28" s="61"/>
      <c r="I28" s="61"/>
      <c r="J28" s="8"/>
      <c r="L28" s="62"/>
    </row>
    <row r="29" spans="1:14" ht="50.1" customHeight="1" x14ac:dyDescent="0.25">
      <c r="A29" s="28"/>
      <c r="B29" s="52"/>
      <c r="C29" s="63"/>
      <c r="D29" s="102" t="s">
        <v>22</v>
      </c>
      <c r="E29" s="59"/>
      <c r="F29" s="60"/>
      <c r="G29" s="61"/>
      <c r="H29" s="61"/>
      <c r="I29" s="61"/>
      <c r="J29" s="8"/>
      <c r="L29" s="62"/>
    </row>
    <row r="30" spans="1:14" ht="50.1" customHeight="1" x14ac:dyDescent="0.25">
      <c r="A30" s="28"/>
      <c r="B30" s="52"/>
      <c r="C30" s="64"/>
      <c r="D30" s="58"/>
      <c r="E30" s="59"/>
      <c r="F30" s="60"/>
      <c r="G30" s="65"/>
      <c r="H30" s="61"/>
      <c r="I30" s="65"/>
      <c r="J30" s="8"/>
      <c r="L30" s="62"/>
    </row>
    <row r="31" spans="1:14" ht="50.1" customHeight="1" x14ac:dyDescent="0.25">
      <c r="A31" s="28"/>
      <c r="B31" s="52"/>
      <c r="C31" s="64"/>
      <c r="D31" s="58"/>
      <c r="E31" s="59"/>
      <c r="F31" s="60"/>
      <c r="G31" s="65"/>
      <c r="H31" s="61"/>
      <c r="I31" s="65"/>
      <c r="J31" s="8"/>
      <c r="L31" s="62"/>
    </row>
    <row r="32" spans="1:14" ht="15" customHeight="1" thickBot="1" x14ac:dyDescent="0.3">
      <c r="A32" s="28"/>
      <c r="B32" s="7"/>
      <c r="C32" s="66"/>
      <c r="D32" s="28"/>
      <c r="E32" s="67" t="e">
        <f>4-COUNTBLANK(#REF!)</f>
        <v>#REF!</v>
      </c>
      <c r="F32" s="28"/>
      <c r="G32" s="28"/>
      <c r="H32" s="28"/>
      <c r="I32" s="28"/>
      <c r="J32" s="8"/>
    </row>
    <row r="33" spans="1:12" ht="42.75" customHeight="1" thickBot="1" x14ac:dyDescent="0.3">
      <c r="A33" s="28"/>
      <c r="B33" s="115"/>
      <c r="C33" s="103" t="s">
        <v>23</v>
      </c>
      <c r="D33" s="68"/>
      <c r="E33" s="69"/>
      <c r="F33" s="70"/>
      <c r="G33" s="71"/>
      <c r="H33" s="71"/>
      <c r="I33" s="72"/>
      <c r="J33" s="8"/>
    </row>
    <row r="34" spans="1:12" ht="15" customHeight="1" x14ac:dyDescent="0.25">
      <c r="A34" s="28"/>
      <c r="B34" s="7"/>
      <c r="C34" s="116"/>
      <c r="D34" s="28"/>
      <c r="E34" s="54" t="s">
        <v>6</v>
      </c>
      <c r="F34" s="55"/>
      <c r="G34" s="73"/>
      <c r="H34" s="73"/>
      <c r="I34" s="73"/>
      <c r="J34" s="8"/>
    </row>
    <row r="35" spans="1:12" ht="45" customHeight="1" x14ac:dyDescent="0.25">
      <c r="A35" s="28"/>
      <c r="B35" s="52"/>
      <c r="C35" s="108" t="s">
        <v>28</v>
      </c>
      <c r="D35" s="104" t="s">
        <v>24</v>
      </c>
      <c r="E35" s="59"/>
      <c r="F35" s="60"/>
      <c r="G35" s="65"/>
      <c r="H35" s="65"/>
      <c r="I35" s="65"/>
      <c r="J35" s="8"/>
    </row>
    <row r="36" spans="1:12" ht="50.1" customHeight="1" x14ac:dyDescent="0.25">
      <c r="A36" s="28"/>
      <c r="B36" s="52"/>
      <c r="C36" s="109"/>
      <c r="D36" s="104" t="s">
        <v>25</v>
      </c>
      <c r="E36" s="59"/>
      <c r="F36" s="60"/>
      <c r="G36" s="65"/>
      <c r="H36" s="65"/>
      <c r="I36" s="65"/>
      <c r="J36" s="8"/>
      <c r="L36" s="62"/>
    </row>
    <row r="37" spans="1:12" ht="50.1" customHeight="1" x14ac:dyDescent="0.25">
      <c r="A37" s="28"/>
      <c r="B37" s="52"/>
      <c r="C37" s="109"/>
      <c r="D37" s="104" t="s">
        <v>26</v>
      </c>
      <c r="E37" s="59"/>
      <c r="F37" s="60"/>
      <c r="G37" s="65"/>
      <c r="H37" s="65"/>
      <c r="I37" s="65"/>
      <c r="J37" s="8"/>
      <c r="L37" s="62"/>
    </row>
    <row r="38" spans="1:12" ht="50.1" customHeight="1" x14ac:dyDescent="0.25">
      <c r="A38" s="28"/>
      <c r="B38" s="52"/>
      <c r="C38" s="109"/>
      <c r="D38" s="105" t="s">
        <v>31</v>
      </c>
      <c r="E38" s="59"/>
      <c r="F38" s="60"/>
      <c r="G38" s="65"/>
      <c r="H38" s="65"/>
      <c r="I38" s="65"/>
      <c r="J38" s="8"/>
      <c r="L38" s="62"/>
    </row>
    <row r="39" spans="1:12" ht="50.1" customHeight="1" x14ac:dyDescent="0.25">
      <c r="A39" s="28"/>
      <c r="B39" s="52"/>
      <c r="C39" s="109"/>
      <c r="D39" s="105" t="s">
        <v>27</v>
      </c>
      <c r="E39" s="59"/>
      <c r="F39" s="60"/>
      <c r="G39" s="65"/>
      <c r="H39" s="65"/>
      <c r="I39" s="65"/>
      <c r="J39" s="8"/>
      <c r="L39" s="62"/>
    </row>
    <row r="40" spans="1:12" ht="50.1" customHeight="1" x14ac:dyDescent="0.25">
      <c r="A40" s="28"/>
      <c r="B40" s="52"/>
      <c r="C40" s="108" t="s">
        <v>29</v>
      </c>
      <c r="D40" s="105" t="s">
        <v>30</v>
      </c>
      <c r="E40" s="59"/>
      <c r="F40" s="60"/>
      <c r="G40" s="65"/>
      <c r="H40" s="65"/>
      <c r="I40" s="65"/>
      <c r="J40" s="8"/>
      <c r="L40" s="62"/>
    </row>
    <row r="41" spans="1:12" ht="50.1" customHeight="1" x14ac:dyDescent="0.25">
      <c r="A41" s="28"/>
      <c r="B41" s="52"/>
      <c r="C41" s="108"/>
      <c r="D41" s="105" t="s">
        <v>32</v>
      </c>
      <c r="E41" s="59"/>
      <c r="F41" s="60"/>
      <c r="G41" s="65"/>
      <c r="H41" s="65"/>
      <c r="I41" s="65"/>
      <c r="J41" s="8"/>
      <c r="L41" s="62"/>
    </row>
    <row r="42" spans="1:12" ht="50.1" customHeight="1" x14ac:dyDescent="0.25">
      <c r="A42" s="28"/>
      <c r="B42" s="52"/>
      <c r="C42" s="108"/>
      <c r="D42" s="105" t="s">
        <v>33</v>
      </c>
      <c r="E42" s="59"/>
      <c r="F42" s="60"/>
      <c r="G42" s="65"/>
      <c r="H42" s="65"/>
      <c r="I42" s="65"/>
      <c r="J42" s="8"/>
      <c r="L42" s="62"/>
    </row>
    <row r="43" spans="1:12" ht="50.1" customHeight="1" x14ac:dyDescent="0.25">
      <c r="A43" s="28"/>
      <c r="B43" s="52"/>
      <c r="C43" s="108"/>
      <c r="D43" s="105" t="s">
        <v>34</v>
      </c>
      <c r="E43" s="59"/>
      <c r="F43" s="60"/>
      <c r="G43" s="65"/>
      <c r="H43" s="65"/>
      <c r="I43" s="65"/>
      <c r="J43" s="8"/>
      <c r="L43" s="62"/>
    </row>
    <row r="44" spans="1:12" ht="50.1" customHeight="1" x14ac:dyDescent="0.25">
      <c r="A44" s="28"/>
      <c r="B44" s="52"/>
      <c r="C44" s="108"/>
      <c r="D44" s="105" t="s">
        <v>35</v>
      </c>
      <c r="E44" s="59"/>
      <c r="F44" s="60"/>
      <c r="G44" s="65"/>
      <c r="H44" s="65"/>
      <c r="I44" s="65"/>
      <c r="J44" s="8"/>
      <c r="L44" s="62"/>
    </row>
    <row r="45" spans="1:12" ht="50.1" customHeight="1" x14ac:dyDescent="0.25">
      <c r="A45" s="28"/>
      <c r="B45" s="52"/>
      <c r="C45" s="108"/>
      <c r="D45" s="105" t="s">
        <v>36</v>
      </c>
      <c r="E45" s="59"/>
      <c r="F45" s="60"/>
      <c r="G45" s="65"/>
      <c r="H45" s="65"/>
      <c r="I45" s="65"/>
      <c r="J45" s="8"/>
      <c r="L45" s="62"/>
    </row>
    <row r="46" spans="1:12" ht="50.1" customHeight="1" x14ac:dyDescent="0.25">
      <c r="A46" s="28"/>
      <c r="B46" s="52"/>
      <c r="C46" s="110" t="s">
        <v>37</v>
      </c>
      <c r="D46" s="105" t="s">
        <v>38</v>
      </c>
      <c r="E46" s="59"/>
      <c r="F46" s="60"/>
      <c r="G46" s="65"/>
      <c r="H46" s="65"/>
      <c r="I46" s="65"/>
      <c r="J46" s="8"/>
      <c r="L46" s="62"/>
    </row>
    <row r="47" spans="1:12" ht="50.1" customHeight="1" x14ac:dyDescent="0.25">
      <c r="A47" s="28"/>
      <c r="B47" s="52"/>
      <c r="C47" s="110"/>
      <c r="D47" s="105" t="s">
        <v>39</v>
      </c>
      <c r="E47" s="59"/>
      <c r="F47" s="60"/>
      <c r="G47" s="65"/>
      <c r="H47" s="65"/>
      <c r="I47" s="65"/>
      <c r="J47" s="8"/>
      <c r="L47" s="62"/>
    </row>
    <row r="48" spans="1:12" ht="50.1" customHeight="1" x14ac:dyDescent="0.25">
      <c r="A48" s="28"/>
      <c r="B48" s="52"/>
      <c r="C48" s="110"/>
      <c r="D48" s="105" t="s">
        <v>40</v>
      </c>
      <c r="E48" s="59"/>
      <c r="F48" s="60"/>
      <c r="G48" s="65"/>
      <c r="H48" s="65"/>
      <c r="I48" s="65"/>
      <c r="J48" s="8"/>
      <c r="L48" s="62"/>
    </row>
    <row r="49" spans="1:12" ht="50.1" customHeight="1" x14ac:dyDescent="0.25">
      <c r="A49" s="28"/>
      <c r="B49" s="52"/>
      <c r="C49" s="110"/>
      <c r="D49" s="105" t="s">
        <v>41</v>
      </c>
      <c r="E49" s="59"/>
      <c r="F49" s="60"/>
      <c r="G49" s="65"/>
      <c r="H49" s="65"/>
      <c r="I49" s="65"/>
      <c r="J49" s="8"/>
      <c r="L49" s="62"/>
    </row>
    <row r="50" spans="1:12" ht="50.1" customHeight="1" x14ac:dyDescent="0.25">
      <c r="A50" s="28"/>
      <c r="B50" s="52"/>
      <c r="C50" s="110"/>
      <c r="D50" s="105" t="s">
        <v>42</v>
      </c>
      <c r="E50" s="59"/>
      <c r="F50" s="60"/>
      <c r="G50" s="65"/>
      <c r="H50" s="65"/>
      <c r="I50" s="65"/>
      <c r="J50" s="8"/>
      <c r="L50" s="62"/>
    </row>
    <row r="51" spans="1:12" ht="50.1" customHeight="1" x14ac:dyDescent="0.25">
      <c r="A51" s="28"/>
      <c r="B51" s="52"/>
      <c r="C51" s="110"/>
      <c r="D51" s="105" t="s">
        <v>43</v>
      </c>
      <c r="E51" s="59"/>
      <c r="F51" s="60"/>
      <c r="G51" s="65"/>
      <c r="H51" s="65"/>
      <c r="I51" s="65"/>
      <c r="J51" s="8"/>
      <c r="L51" s="62"/>
    </row>
    <row r="52" spans="1:12" ht="50.1" customHeight="1" x14ac:dyDescent="0.25">
      <c r="A52" s="28"/>
      <c r="B52" s="52"/>
      <c r="C52" s="111" t="s">
        <v>44</v>
      </c>
      <c r="D52" s="105" t="s">
        <v>45</v>
      </c>
      <c r="E52" s="59"/>
      <c r="F52" s="60"/>
      <c r="G52" s="65"/>
      <c r="H52" s="65"/>
      <c r="I52" s="65"/>
      <c r="J52" s="8"/>
      <c r="L52" s="62"/>
    </row>
    <row r="53" spans="1:12" ht="50.1" customHeight="1" x14ac:dyDescent="0.25">
      <c r="A53" s="28"/>
      <c r="B53" s="52"/>
      <c r="C53" s="110"/>
      <c r="D53" s="105" t="s">
        <v>46</v>
      </c>
      <c r="E53" s="59"/>
      <c r="F53" s="60"/>
      <c r="G53" s="65"/>
      <c r="H53" s="65"/>
      <c r="I53" s="65"/>
      <c r="J53" s="8"/>
      <c r="L53" s="62"/>
    </row>
    <row r="54" spans="1:12" ht="50.1" customHeight="1" x14ac:dyDescent="0.25">
      <c r="A54" s="28"/>
      <c r="B54" s="52"/>
      <c r="C54" s="110" t="s">
        <v>47</v>
      </c>
      <c r="D54" s="105" t="s">
        <v>48</v>
      </c>
      <c r="E54" s="59"/>
      <c r="F54" s="60"/>
      <c r="G54" s="65"/>
      <c r="H54" s="65"/>
      <c r="I54" s="65"/>
      <c r="J54" s="8"/>
      <c r="L54" s="62"/>
    </row>
    <row r="55" spans="1:12" ht="50.1" customHeight="1" x14ac:dyDescent="0.25">
      <c r="A55" s="28"/>
      <c r="B55" s="52"/>
      <c r="C55" s="110" t="s">
        <v>49</v>
      </c>
      <c r="D55" s="105" t="s">
        <v>50</v>
      </c>
      <c r="E55" s="59"/>
      <c r="F55" s="60"/>
      <c r="G55" s="65"/>
      <c r="H55" s="65"/>
      <c r="I55" s="65"/>
      <c r="J55" s="8"/>
      <c r="L55" s="62"/>
    </row>
    <row r="56" spans="1:12" ht="50.1" customHeight="1" x14ac:dyDescent="0.25">
      <c r="A56" s="28"/>
      <c r="B56" s="52"/>
      <c r="C56" s="110" t="s">
        <v>51</v>
      </c>
      <c r="D56" s="105" t="s">
        <v>52</v>
      </c>
      <c r="E56" s="59"/>
      <c r="F56" s="60"/>
      <c r="G56" s="65"/>
      <c r="H56" s="65"/>
      <c r="I56" s="65"/>
      <c r="J56" s="8"/>
      <c r="L56" s="62"/>
    </row>
    <row r="57" spans="1:12" ht="50.1" customHeight="1" x14ac:dyDescent="0.25">
      <c r="A57" s="28"/>
      <c r="B57" s="52"/>
      <c r="C57" s="107"/>
      <c r="D57" s="106"/>
      <c r="E57" s="59"/>
      <c r="F57" s="60"/>
      <c r="G57" s="65"/>
      <c r="H57" s="65"/>
      <c r="I57" s="65"/>
      <c r="J57" s="8"/>
      <c r="L57" s="62"/>
    </row>
    <row r="58" spans="1:12" s="79" customFormat="1" ht="15" customHeight="1" thickBot="1" x14ac:dyDescent="0.3">
      <c r="A58" s="74"/>
      <c r="B58" s="75"/>
      <c r="C58" s="27"/>
      <c r="D58" s="74"/>
      <c r="E58" s="67" t="e">
        <f>4-COUNTBLANK(#REF!)</f>
        <v>#REF!</v>
      </c>
      <c r="F58" s="74"/>
      <c r="G58" s="74"/>
      <c r="H58" s="74"/>
      <c r="I58" s="74"/>
      <c r="J58" s="76"/>
      <c r="K58" s="77"/>
      <c r="L58" s="78"/>
    </row>
    <row r="59" spans="1:12" ht="40.5" customHeight="1" thickBot="1" x14ac:dyDescent="0.3">
      <c r="A59" s="28"/>
      <c r="B59" s="82"/>
      <c r="C59" s="103" t="s">
        <v>54</v>
      </c>
      <c r="D59" s="80"/>
      <c r="E59" s="81"/>
      <c r="F59" s="44"/>
      <c r="G59" s="45"/>
      <c r="H59" s="45"/>
      <c r="I59" s="46"/>
      <c r="J59" s="8"/>
      <c r="K59" s="12">
        <f>IF(F59="X",0,IF(G59="X",#REF!,IF(H59="X",#REF!,IF(I59="X",#REF!,0))))</f>
        <v>0</v>
      </c>
    </row>
    <row r="60" spans="1:12" ht="15" customHeight="1" x14ac:dyDescent="0.25">
      <c r="A60" s="28"/>
      <c r="B60" s="52"/>
      <c r="C60" s="116"/>
      <c r="D60" s="28"/>
      <c r="E60" s="54" t="s">
        <v>6</v>
      </c>
      <c r="F60" s="83"/>
      <c r="G60" s="84"/>
      <c r="H60" s="85"/>
      <c r="I60" s="84"/>
      <c r="J60" s="8"/>
    </row>
    <row r="61" spans="1:12" ht="50.1" customHeight="1" x14ac:dyDescent="0.25">
      <c r="A61" s="28"/>
      <c r="B61" s="52"/>
      <c r="C61" s="112" t="s">
        <v>55</v>
      </c>
      <c r="D61" s="104" t="s">
        <v>56</v>
      </c>
      <c r="E61" s="59"/>
      <c r="F61" s="86"/>
      <c r="G61" s="87"/>
      <c r="H61" s="88"/>
      <c r="I61" s="87"/>
      <c r="J61" s="8"/>
      <c r="L61" s="62"/>
    </row>
    <row r="62" spans="1:12" ht="50.1" customHeight="1" x14ac:dyDescent="0.25">
      <c r="A62" s="28"/>
      <c r="B62" s="52"/>
      <c r="C62" s="113" t="s">
        <v>57</v>
      </c>
      <c r="D62" s="104" t="s">
        <v>58</v>
      </c>
      <c r="E62" s="59"/>
      <c r="F62" s="86"/>
      <c r="G62" s="87"/>
      <c r="H62" s="88"/>
      <c r="I62" s="87"/>
      <c r="J62" s="8"/>
      <c r="L62" s="62"/>
    </row>
    <row r="63" spans="1:12" ht="50.1" customHeight="1" x14ac:dyDescent="0.25">
      <c r="A63" s="28"/>
      <c r="B63" s="52"/>
      <c r="C63" s="113" t="s">
        <v>59</v>
      </c>
      <c r="D63" s="104" t="s">
        <v>60</v>
      </c>
      <c r="E63" s="59"/>
      <c r="F63" s="86"/>
      <c r="G63" s="87"/>
      <c r="H63" s="88"/>
      <c r="I63" s="87"/>
      <c r="J63" s="8"/>
      <c r="L63" s="62"/>
    </row>
    <row r="64" spans="1:12" ht="41.25" customHeight="1" x14ac:dyDescent="0.25">
      <c r="A64" s="28"/>
      <c r="B64" s="89"/>
      <c r="C64" s="90"/>
      <c r="D64" s="90"/>
      <c r="E64" s="67">
        <f>7-COUNTBLANK(E61:E63)</f>
        <v>4</v>
      </c>
      <c r="F64" s="114">
        <f>SUM(F21:F31,F35:F56,F61:F63)</f>
        <v>0</v>
      </c>
      <c r="G64" s="114">
        <f>SUM(G21:G31,G35:G56,G61:G63)</f>
        <v>0</v>
      </c>
      <c r="H64" s="114">
        <f>SUM(H21:H31,H35:H56,H61:H63)</f>
        <v>0</v>
      </c>
      <c r="I64" s="114">
        <f>SUM(I21:I31,I35:I56,I61:I63)</f>
        <v>0</v>
      </c>
      <c r="J64" s="8"/>
    </row>
    <row r="65" spans="2:12" ht="15" customHeight="1" x14ac:dyDescent="0.35">
      <c r="B65" s="7"/>
      <c r="C65" s="91" t="s">
        <v>7</v>
      </c>
      <c r="D65" s="92"/>
      <c r="E65" s="173"/>
      <c r="F65" s="173"/>
      <c r="G65" s="173"/>
      <c r="H65" s="173"/>
      <c r="I65" s="174"/>
      <c r="J65" s="8"/>
      <c r="K65" s="6"/>
      <c r="L65" s="1"/>
    </row>
    <row r="66" spans="2:12" ht="15" customHeight="1" x14ac:dyDescent="0.35">
      <c r="B66" s="7"/>
      <c r="C66" s="93"/>
      <c r="D66" s="94"/>
      <c r="E66" s="95"/>
      <c r="F66" s="95"/>
      <c r="G66" s="95"/>
      <c r="H66" s="95"/>
      <c r="I66" s="96"/>
      <c r="J66" s="8"/>
      <c r="K66" s="6"/>
      <c r="L66" s="1"/>
    </row>
    <row r="67" spans="2:12" ht="24" thickBot="1" x14ac:dyDescent="0.4">
      <c r="B67" s="7"/>
      <c r="C67" s="93"/>
      <c r="D67" s="99" t="s">
        <v>11</v>
      </c>
      <c r="E67" s="95">
        <f>((G64*0.25)+(H64*0.5)+(I64*1))</f>
        <v>0</v>
      </c>
      <c r="F67" s="95"/>
      <c r="G67" s="95"/>
      <c r="H67" s="95"/>
      <c r="I67" s="96"/>
      <c r="J67" s="8"/>
      <c r="K67" s="6"/>
      <c r="L67" s="1"/>
    </row>
    <row r="68" spans="2:12" ht="27.75" customHeight="1" thickBot="1" x14ac:dyDescent="0.4">
      <c r="B68" s="7"/>
      <c r="C68" s="93"/>
      <c r="D68" s="100" t="s">
        <v>12</v>
      </c>
      <c r="E68" s="101">
        <f>E67*20/34</f>
        <v>0</v>
      </c>
      <c r="F68" s="95"/>
      <c r="G68" s="95"/>
      <c r="H68" s="95"/>
      <c r="I68" s="96"/>
      <c r="J68" s="8"/>
      <c r="K68" s="6"/>
      <c r="L68" s="1"/>
    </row>
    <row r="69" spans="2:12" ht="15" customHeight="1" x14ac:dyDescent="0.35">
      <c r="B69" s="7"/>
      <c r="C69" s="93"/>
      <c r="D69" s="94"/>
      <c r="E69" s="95"/>
      <c r="F69" s="95"/>
      <c r="G69" s="95"/>
      <c r="H69" s="95"/>
      <c r="I69" s="96"/>
      <c r="J69" s="8"/>
      <c r="K69" s="6"/>
      <c r="L69" s="1"/>
    </row>
    <row r="70" spans="2:12" ht="15" customHeight="1" x14ac:dyDescent="0.35">
      <c r="B70" s="7"/>
      <c r="C70" s="93"/>
      <c r="D70" s="94"/>
      <c r="E70" s="95"/>
      <c r="F70" s="95"/>
      <c r="G70" s="95"/>
      <c r="H70" s="95"/>
      <c r="I70" s="96"/>
      <c r="J70" s="8"/>
      <c r="K70" s="6"/>
      <c r="L70" s="1"/>
    </row>
    <row r="71" spans="2:12" ht="15" customHeight="1" x14ac:dyDescent="0.35">
      <c r="B71" s="7"/>
      <c r="C71" s="93"/>
      <c r="D71" s="94"/>
      <c r="E71" s="95"/>
      <c r="F71" s="95"/>
      <c r="G71" s="95"/>
      <c r="H71" s="95"/>
      <c r="I71" s="96"/>
      <c r="J71" s="8"/>
      <c r="K71" s="6"/>
      <c r="L71" s="1"/>
    </row>
    <row r="72" spans="2:12" ht="15" customHeight="1" x14ac:dyDescent="0.35">
      <c r="B72" s="7"/>
      <c r="C72" s="93"/>
      <c r="D72" s="94"/>
      <c r="E72" s="95"/>
      <c r="F72" s="95"/>
      <c r="G72" s="95"/>
      <c r="H72" s="95"/>
      <c r="I72" s="96"/>
      <c r="J72" s="8"/>
      <c r="K72" s="6"/>
      <c r="L72" s="1"/>
    </row>
    <row r="73" spans="2:12" ht="15" customHeight="1" x14ac:dyDescent="0.35">
      <c r="B73" s="7"/>
      <c r="C73" s="93"/>
      <c r="D73" s="94"/>
      <c r="E73" s="95"/>
      <c r="F73" s="95"/>
      <c r="G73" s="95"/>
      <c r="H73" s="95"/>
      <c r="I73" s="96"/>
      <c r="J73" s="8"/>
      <c r="K73" s="6"/>
      <c r="L73" s="1"/>
    </row>
    <row r="74" spans="2:12" ht="15" customHeight="1" x14ac:dyDescent="0.35">
      <c r="B74" s="7"/>
      <c r="C74" s="93"/>
      <c r="D74" s="94"/>
      <c r="E74" s="95"/>
      <c r="F74" s="95"/>
      <c r="G74" s="95"/>
      <c r="H74" s="95"/>
      <c r="I74" s="96"/>
      <c r="J74" s="8"/>
      <c r="K74" s="6"/>
      <c r="L74" s="1"/>
    </row>
    <row r="75" spans="2:12" ht="15" customHeight="1" x14ac:dyDescent="0.35">
      <c r="B75" s="7"/>
      <c r="C75" s="163" t="s">
        <v>8</v>
      </c>
      <c r="D75" s="164"/>
      <c r="E75" s="164"/>
      <c r="F75" s="164"/>
      <c r="G75" s="164"/>
      <c r="H75" s="164"/>
      <c r="I75" s="165"/>
      <c r="J75" s="8"/>
      <c r="K75" s="6"/>
      <c r="L75" s="1"/>
    </row>
    <row r="76" spans="2:12" ht="15" customHeight="1" x14ac:dyDescent="0.35">
      <c r="B76" s="7"/>
      <c r="C76" s="175"/>
      <c r="D76" s="176"/>
      <c r="E76" s="176"/>
      <c r="F76" s="176"/>
      <c r="G76" s="176"/>
      <c r="H76" s="176"/>
      <c r="I76" s="177"/>
      <c r="J76" s="8"/>
      <c r="K76" s="6"/>
      <c r="L76" s="1"/>
    </row>
    <row r="77" spans="2:12" ht="15" customHeight="1" x14ac:dyDescent="0.35">
      <c r="B77" s="7"/>
      <c r="C77" s="175"/>
      <c r="D77" s="176"/>
      <c r="E77" s="176"/>
      <c r="F77" s="176"/>
      <c r="G77" s="176"/>
      <c r="H77" s="176"/>
      <c r="I77" s="177"/>
      <c r="J77" s="8"/>
      <c r="K77" s="6"/>
      <c r="L77" s="1"/>
    </row>
    <row r="78" spans="2:12" ht="15" customHeight="1" x14ac:dyDescent="0.35">
      <c r="B78" s="7"/>
      <c r="C78" s="97" t="s">
        <v>9</v>
      </c>
      <c r="D78" s="161"/>
      <c r="E78" s="161"/>
      <c r="F78" s="161"/>
      <c r="G78" s="161"/>
      <c r="H78" s="161"/>
      <c r="I78" s="162"/>
      <c r="J78" s="8"/>
      <c r="K78" s="6"/>
      <c r="L78" s="1"/>
    </row>
    <row r="79" spans="2:12" ht="15" customHeight="1" x14ac:dyDescent="0.35">
      <c r="B79" s="7"/>
      <c r="C79" s="163" t="s">
        <v>10</v>
      </c>
      <c r="D79" s="164"/>
      <c r="E79" s="164"/>
      <c r="F79" s="164"/>
      <c r="G79" s="164"/>
      <c r="H79" s="164"/>
      <c r="I79" s="165"/>
      <c r="J79" s="8"/>
      <c r="K79" s="6"/>
      <c r="L79" s="1"/>
    </row>
    <row r="80" spans="2:12" ht="15" customHeight="1" x14ac:dyDescent="0.35">
      <c r="B80" s="7"/>
      <c r="C80" s="166"/>
      <c r="D80" s="167"/>
      <c r="E80" s="167"/>
      <c r="F80" s="167"/>
      <c r="G80" s="167"/>
      <c r="H80" s="167"/>
      <c r="I80" s="168"/>
      <c r="J80" s="8"/>
      <c r="K80" s="6"/>
      <c r="L80" s="1"/>
    </row>
  </sheetData>
  <mergeCells count="15">
    <mergeCell ref="D11:I11"/>
    <mergeCell ref="C3:I3"/>
    <mergeCell ref="F5:I5"/>
    <mergeCell ref="E7:G7"/>
    <mergeCell ref="H7:I7"/>
    <mergeCell ref="F9:G9"/>
    <mergeCell ref="D78:I78"/>
    <mergeCell ref="C79:I79"/>
    <mergeCell ref="C80:I80"/>
    <mergeCell ref="C13:C15"/>
    <mergeCell ref="F17:I17"/>
    <mergeCell ref="E65:I65"/>
    <mergeCell ref="C75:I75"/>
    <mergeCell ref="C76:I76"/>
    <mergeCell ref="C77:I77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Layout" zoomScale="140" zoomScaleNormal="100" zoomScalePageLayoutView="140" workbookViewId="0">
      <selection activeCell="D11" sqref="D11"/>
    </sheetView>
  </sheetViews>
  <sheetFormatPr baseColWidth="10" defaultRowHeight="15" x14ac:dyDescent="0.25"/>
  <cols>
    <col min="1" max="1" width="0.7109375" customWidth="1"/>
    <col min="2" max="2" width="1.85546875" customWidth="1"/>
    <col min="3" max="3" width="18.7109375" customWidth="1"/>
    <col min="4" max="4" width="51.85546875" customWidth="1"/>
    <col min="5" max="5" width="4.28515625" customWidth="1"/>
    <col min="6" max="6" width="4.85546875" customWidth="1"/>
    <col min="7" max="7" width="4.7109375" customWidth="1"/>
    <col min="8" max="8" width="4.85546875" customWidth="1"/>
    <col min="9" max="9" width="4.7109375" customWidth="1"/>
    <col min="10" max="10" width="0.7109375" customWidth="1"/>
  </cols>
  <sheetData>
    <row r="1" spans="1:11" ht="6" customHeight="1" thickBot="1" x14ac:dyDescent="0.3">
      <c r="B1" s="2"/>
      <c r="C1" s="3"/>
      <c r="D1" s="4"/>
      <c r="E1" s="4"/>
      <c r="F1" s="4"/>
      <c r="G1" s="4"/>
      <c r="H1" s="4"/>
      <c r="I1" s="4"/>
      <c r="J1" s="5"/>
      <c r="K1" s="6"/>
    </row>
    <row r="2" spans="1:11" ht="22.5" customHeight="1" thickBot="1" x14ac:dyDescent="0.3">
      <c r="B2" s="7"/>
      <c r="C2" s="179" t="s">
        <v>53</v>
      </c>
      <c r="D2" s="180"/>
      <c r="E2" s="180"/>
      <c r="F2" s="180"/>
      <c r="G2" s="180"/>
      <c r="H2" s="180"/>
      <c r="I2" s="181"/>
      <c r="J2" s="8"/>
      <c r="K2" s="6"/>
    </row>
    <row r="3" spans="1:11" ht="8.25" customHeight="1" x14ac:dyDescent="0.25">
      <c r="A3" s="14"/>
      <c r="B3" s="9"/>
      <c r="C3" s="10"/>
      <c r="D3" s="10"/>
      <c r="E3" s="10"/>
      <c r="F3" s="10"/>
      <c r="G3" s="10"/>
      <c r="H3" s="10"/>
      <c r="I3" s="10"/>
      <c r="J3" s="11"/>
      <c r="K3" s="12"/>
    </row>
    <row r="4" spans="1:11" ht="15.75" customHeight="1" x14ac:dyDescent="0.25">
      <c r="B4" s="7"/>
      <c r="C4" s="191" t="s">
        <v>1</v>
      </c>
      <c r="D4" s="29"/>
      <c r="E4" s="117"/>
      <c r="F4" s="118" t="s">
        <v>2</v>
      </c>
      <c r="G4" s="119" t="s">
        <v>3</v>
      </c>
      <c r="H4" s="119" t="s">
        <v>4</v>
      </c>
      <c r="I4" s="119" t="s">
        <v>5</v>
      </c>
      <c r="J4" s="8"/>
      <c r="K4" s="6"/>
    </row>
    <row r="5" spans="1:11" ht="50.25" customHeight="1" x14ac:dyDescent="0.35">
      <c r="B5" s="7"/>
      <c r="C5" s="144"/>
      <c r="D5" s="192" t="s">
        <v>66</v>
      </c>
      <c r="E5" s="137" t="s">
        <v>6</v>
      </c>
      <c r="F5" s="142" t="s">
        <v>62</v>
      </c>
      <c r="G5" s="142" t="s">
        <v>63</v>
      </c>
      <c r="H5" s="142" t="s">
        <v>64</v>
      </c>
      <c r="I5" s="142" t="s">
        <v>61</v>
      </c>
      <c r="J5" s="8"/>
      <c r="K5" s="6"/>
    </row>
    <row r="6" spans="1:11" ht="5.25" customHeight="1" thickBot="1" x14ac:dyDescent="0.3">
      <c r="B6" s="7"/>
      <c r="C6" s="39"/>
      <c r="D6" s="28"/>
      <c r="E6" s="28"/>
      <c r="F6" s="40"/>
      <c r="G6" s="28"/>
      <c r="H6" s="28"/>
      <c r="I6" s="28"/>
      <c r="J6" s="8"/>
      <c r="K6" s="6"/>
    </row>
    <row r="7" spans="1:11" ht="17.25" customHeight="1" thickBot="1" x14ac:dyDescent="0.3">
      <c r="A7" s="28"/>
      <c r="B7" s="41"/>
      <c r="C7" s="124" t="s">
        <v>13</v>
      </c>
      <c r="D7" s="42"/>
      <c r="E7" s="43"/>
      <c r="F7" s="44"/>
      <c r="G7" s="45"/>
      <c r="H7" s="44"/>
      <c r="I7" s="46"/>
      <c r="J7" s="8"/>
      <c r="K7" s="12">
        <f>IF(F7="X",0,IF(G7="X",G8,IF(H7="X",H8,IF(I7="X",I8,0))))</f>
        <v>0</v>
      </c>
    </row>
    <row r="8" spans="1:11" ht="6.75" customHeight="1" x14ac:dyDescent="0.25">
      <c r="A8" s="28"/>
      <c r="B8" s="48"/>
      <c r="C8" s="49"/>
      <c r="D8" s="134"/>
      <c r="E8" s="28"/>
      <c r="F8" s="50">
        <v>0</v>
      </c>
      <c r="G8" s="51">
        <f>I8/3</f>
        <v>1.6666666666666667</v>
      </c>
      <c r="H8" s="51">
        <f>I8*2/3</f>
        <v>3.3333333333333335</v>
      </c>
      <c r="I8" s="51">
        <v>5</v>
      </c>
      <c r="J8" s="8"/>
      <c r="K8" s="12"/>
    </row>
    <row r="9" spans="1:11" ht="14.1" customHeight="1" x14ac:dyDescent="0.25">
      <c r="A9" s="28"/>
      <c r="B9" s="52"/>
      <c r="C9" s="57"/>
      <c r="D9" s="123" t="s">
        <v>14</v>
      </c>
      <c r="E9" s="59"/>
      <c r="F9" s="60"/>
      <c r="G9" s="61"/>
      <c r="H9" s="61"/>
      <c r="I9" s="61"/>
      <c r="J9" s="8"/>
      <c r="K9" s="12"/>
    </row>
    <row r="10" spans="1:11" ht="14.1" customHeight="1" x14ac:dyDescent="0.25">
      <c r="A10" s="28"/>
      <c r="B10" s="52"/>
      <c r="C10" s="63"/>
      <c r="D10" s="123" t="s">
        <v>15</v>
      </c>
      <c r="E10" s="59"/>
      <c r="F10" s="60"/>
      <c r="G10" s="61"/>
      <c r="H10" s="61"/>
      <c r="I10" s="61"/>
      <c r="J10" s="8"/>
      <c r="K10" s="12"/>
    </row>
    <row r="11" spans="1:11" ht="14.1" customHeight="1" x14ac:dyDescent="0.25">
      <c r="A11" s="28"/>
      <c r="B11" s="52"/>
      <c r="C11" s="63"/>
      <c r="D11" s="123" t="s">
        <v>16</v>
      </c>
      <c r="E11" s="59"/>
      <c r="F11" s="60"/>
      <c r="G11" s="61"/>
      <c r="H11" s="61"/>
      <c r="I11" s="61"/>
      <c r="J11" s="8"/>
      <c r="K11" s="12"/>
    </row>
    <row r="12" spans="1:11" ht="14.1" customHeight="1" x14ac:dyDescent="0.25">
      <c r="A12" s="28"/>
      <c r="B12" s="52"/>
      <c r="C12" s="63"/>
      <c r="D12" s="123" t="s">
        <v>17</v>
      </c>
      <c r="E12" s="59"/>
      <c r="F12" s="60"/>
      <c r="G12" s="61"/>
      <c r="H12" s="61"/>
      <c r="I12" s="61"/>
      <c r="J12" s="8"/>
      <c r="K12" s="12"/>
    </row>
    <row r="13" spans="1:11" ht="14.1" customHeight="1" x14ac:dyDescent="0.25">
      <c r="A13" s="28"/>
      <c r="B13" s="52"/>
      <c r="C13" s="63"/>
      <c r="D13" s="123" t="s">
        <v>18</v>
      </c>
      <c r="E13" s="59"/>
      <c r="F13" s="60"/>
      <c r="G13" s="61"/>
      <c r="H13" s="61"/>
      <c r="I13" s="61"/>
      <c r="J13" s="8"/>
      <c r="K13" s="12"/>
    </row>
    <row r="14" spans="1:11" ht="14.1" customHeight="1" x14ac:dyDescent="0.25">
      <c r="A14" s="28"/>
      <c r="B14" s="52"/>
      <c r="C14" s="57"/>
      <c r="D14" s="123" t="s">
        <v>19</v>
      </c>
      <c r="E14" s="59"/>
      <c r="F14" s="60"/>
      <c r="G14" s="61"/>
      <c r="H14" s="61"/>
      <c r="I14" s="61"/>
      <c r="J14" s="8"/>
      <c r="K14" s="12"/>
    </row>
    <row r="15" spans="1:11" ht="14.1" customHeight="1" x14ac:dyDescent="0.25">
      <c r="A15" s="28"/>
      <c r="B15" s="52"/>
      <c r="C15" s="63"/>
      <c r="D15" s="123" t="s">
        <v>20</v>
      </c>
      <c r="E15" s="59"/>
      <c r="F15" s="60"/>
      <c r="G15" s="61"/>
      <c r="H15" s="61"/>
      <c r="I15" s="61"/>
      <c r="J15" s="8"/>
      <c r="K15" s="12"/>
    </row>
    <row r="16" spans="1:11" ht="14.1" customHeight="1" x14ac:dyDescent="0.25">
      <c r="A16" s="28"/>
      <c r="B16" s="52"/>
      <c r="C16" s="57"/>
      <c r="D16" s="123" t="s">
        <v>21</v>
      </c>
      <c r="E16" s="59"/>
      <c r="F16" s="60"/>
      <c r="G16" s="61"/>
      <c r="H16" s="61"/>
      <c r="I16" s="61"/>
      <c r="J16" s="8"/>
      <c r="K16" s="12"/>
    </row>
    <row r="17" spans="1:11" ht="14.1" customHeight="1" thickBot="1" x14ac:dyDescent="0.3">
      <c r="A17" s="28"/>
      <c r="B17" s="52"/>
      <c r="C17" s="63"/>
      <c r="D17" s="123" t="s">
        <v>22</v>
      </c>
      <c r="E17" s="59"/>
      <c r="F17" s="60"/>
      <c r="G17" s="61"/>
      <c r="H17" s="61"/>
      <c r="I17" s="61"/>
      <c r="J17" s="8"/>
      <c r="K17" s="12"/>
    </row>
    <row r="18" spans="1:11" ht="16.5" thickBot="1" x14ac:dyDescent="0.3">
      <c r="A18" s="28"/>
      <c r="B18" s="115"/>
      <c r="C18" s="125" t="s">
        <v>23</v>
      </c>
      <c r="D18" s="68"/>
      <c r="E18" s="69"/>
      <c r="F18" s="70"/>
      <c r="G18" s="71"/>
      <c r="H18" s="71"/>
      <c r="I18" s="72"/>
      <c r="J18" s="8"/>
      <c r="K18" s="12"/>
    </row>
    <row r="19" spans="1:11" ht="6" customHeight="1" x14ac:dyDescent="0.25">
      <c r="A19" s="28"/>
      <c r="B19" s="7"/>
      <c r="C19" s="116"/>
      <c r="D19" s="134"/>
      <c r="E19" s="160"/>
      <c r="F19" s="55"/>
      <c r="G19" s="73"/>
      <c r="H19" s="73"/>
      <c r="I19" s="73"/>
      <c r="J19" s="8"/>
      <c r="K19" s="12"/>
    </row>
    <row r="20" spans="1:11" ht="14.1" customHeight="1" x14ac:dyDescent="0.25">
      <c r="A20" s="28"/>
      <c r="B20" s="52"/>
      <c r="C20" s="120"/>
      <c r="D20" s="126" t="s">
        <v>24</v>
      </c>
      <c r="E20" s="59"/>
      <c r="F20" s="60"/>
      <c r="G20" s="65"/>
      <c r="H20" s="65"/>
      <c r="I20" s="65"/>
      <c r="J20" s="8"/>
      <c r="K20" s="12"/>
    </row>
    <row r="21" spans="1:11" ht="17.100000000000001" customHeight="1" x14ac:dyDescent="0.25">
      <c r="A21" s="28"/>
      <c r="B21" s="52"/>
      <c r="C21" s="186" t="s">
        <v>28</v>
      </c>
      <c r="D21" s="127" t="s">
        <v>25</v>
      </c>
      <c r="E21" s="59"/>
      <c r="F21" s="60"/>
      <c r="G21" s="65"/>
      <c r="H21" s="65"/>
      <c r="I21" s="65"/>
      <c r="J21" s="8"/>
      <c r="K21" s="12"/>
    </row>
    <row r="22" spans="1:11" ht="14.1" customHeight="1" x14ac:dyDescent="0.25">
      <c r="A22" s="28"/>
      <c r="B22" s="52"/>
      <c r="C22" s="186"/>
      <c r="D22" s="127" t="s">
        <v>26</v>
      </c>
      <c r="E22" s="59"/>
      <c r="F22" s="60"/>
      <c r="G22" s="65"/>
      <c r="H22" s="65"/>
      <c r="I22" s="65"/>
      <c r="J22" s="8"/>
      <c r="K22" s="12"/>
    </row>
    <row r="23" spans="1:11" ht="17.100000000000001" customHeight="1" x14ac:dyDescent="0.25">
      <c r="A23" s="28"/>
      <c r="B23" s="52"/>
      <c r="C23" s="186"/>
      <c r="D23" s="128" t="s">
        <v>31</v>
      </c>
      <c r="E23" s="59"/>
      <c r="F23" s="60"/>
      <c r="G23" s="65"/>
      <c r="H23" s="65"/>
      <c r="I23" s="65"/>
      <c r="J23" s="8"/>
      <c r="K23" s="12"/>
    </row>
    <row r="24" spans="1:11" ht="14.1" customHeight="1" x14ac:dyDescent="0.25">
      <c r="A24" s="28"/>
      <c r="B24" s="52"/>
      <c r="C24" s="121"/>
      <c r="D24" s="129" t="s">
        <v>27</v>
      </c>
      <c r="E24" s="59"/>
      <c r="F24" s="60"/>
      <c r="G24" s="65"/>
      <c r="H24" s="65"/>
      <c r="I24" s="65"/>
      <c r="J24" s="8"/>
      <c r="K24" s="12"/>
    </row>
    <row r="25" spans="1:11" ht="14.1" customHeight="1" x14ac:dyDescent="0.25">
      <c r="A25" s="28"/>
      <c r="B25" s="52"/>
      <c r="C25" s="187" t="s">
        <v>29</v>
      </c>
      <c r="D25" s="129" t="s">
        <v>30</v>
      </c>
      <c r="E25" s="59"/>
      <c r="F25" s="60"/>
      <c r="G25" s="65"/>
      <c r="H25" s="65"/>
      <c r="I25" s="65"/>
      <c r="J25" s="8"/>
      <c r="K25" s="12"/>
    </row>
    <row r="26" spans="1:11" ht="14.1" customHeight="1" x14ac:dyDescent="0.25">
      <c r="A26" s="28"/>
      <c r="B26" s="52"/>
      <c r="C26" s="186"/>
      <c r="D26" s="129" t="s">
        <v>32</v>
      </c>
      <c r="E26" s="59"/>
      <c r="F26" s="60"/>
      <c r="G26" s="65"/>
      <c r="H26" s="65"/>
      <c r="I26" s="65"/>
      <c r="J26" s="8"/>
      <c r="K26" s="12"/>
    </row>
    <row r="27" spans="1:11" ht="14.1" customHeight="1" x14ac:dyDescent="0.25">
      <c r="A27" s="28"/>
      <c r="B27" s="52"/>
      <c r="C27" s="186"/>
      <c r="D27" s="129" t="s">
        <v>33</v>
      </c>
      <c r="E27" s="59"/>
      <c r="F27" s="60"/>
      <c r="G27" s="65"/>
      <c r="H27" s="65"/>
      <c r="I27" s="65"/>
      <c r="J27" s="8"/>
      <c r="K27" s="12"/>
    </row>
    <row r="28" spans="1:11" ht="17.100000000000001" customHeight="1" x14ac:dyDescent="0.25">
      <c r="A28" s="28"/>
      <c r="B28" s="52"/>
      <c r="C28" s="186"/>
      <c r="D28" s="129" t="s">
        <v>34</v>
      </c>
      <c r="E28" s="59"/>
      <c r="F28" s="60"/>
      <c r="G28" s="65"/>
      <c r="H28" s="65"/>
      <c r="I28" s="65"/>
      <c r="J28" s="8"/>
      <c r="K28" s="12"/>
    </row>
    <row r="29" spans="1:11" ht="14.1" customHeight="1" x14ac:dyDescent="0.25">
      <c r="A29" s="28"/>
      <c r="B29" s="52"/>
      <c r="C29" s="186"/>
      <c r="D29" s="129" t="s">
        <v>35</v>
      </c>
      <c r="E29" s="59"/>
      <c r="F29" s="60"/>
      <c r="G29" s="65"/>
      <c r="H29" s="65"/>
      <c r="I29" s="65"/>
      <c r="J29" s="8"/>
      <c r="K29" s="12"/>
    </row>
    <row r="30" spans="1:11" ht="14.1" customHeight="1" x14ac:dyDescent="0.25">
      <c r="A30" s="28"/>
      <c r="B30" s="52"/>
      <c r="C30" s="188"/>
      <c r="D30" s="129" t="s">
        <v>36</v>
      </c>
      <c r="E30" s="59"/>
      <c r="F30" s="60"/>
      <c r="G30" s="65"/>
      <c r="H30" s="65"/>
      <c r="I30" s="65"/>
      <c r="J30" s="8"/>
      <c r="K30" s="12"/>
    </row>
    <row r="31" spans="1:11" ht="14.1" customHeight="1" x14ac:dyDescent="0.25">
      <c r="A31" s="28"/>
      <c r="B31" s="52"/>
      <c r="C31" s="187" t="s">
        <v>37</v>
      </c>
      <c r="D31" s="129" t="s">
        <v>38</v>
      </c>
      <c r="E31" s="59"/>
      <c r="F31" s="60"/>
      <c r="G31" s="65"/>
      <c r="H31" s="65"/>
      <c r="I31" s="65"/>
      <c r="J31" s="8"/>
      <c r="K31" s="12"/>
    </row>
    <row r="32" spans="1:11" ht="14.1" customHeight="1" x14ac:dyDescent="0.25">
      <c r="A32" s="28"/>
      <c r="B32" s="52"/>
      <c r="C32" s="186"/>
      <c r="D32" s="129" t="s">
        <v>39</v>
      </c>
      <c r="E32" s="59"/>
      <c r="F32" s="60"/>
      <c r="G32" s="65"/>
      <c r="H32" s="65"/>
      <c r="I32" s="65"/>
      <c r="J32" s="8"/>
      <c r="K32" s="12"/>
    </row>
    <row r="33" spans="1:11" ht="14.1" customHeight="1" x14ac:dyDescent="0.25">
      <c r="A33" s="28"/>
      <c r="B33" s="52"/>
      <c r="C33" s="186"/>
      <c r="D33" s="129" t="s">
        <v>40</v>
      </c>
      <c r="E33" s="59"/>
      <c r="F33" s="60"/>
      <c r="G33" s="65"/>
      <c r="H33" s="65"/>
      <c r="I33" s="65"/>
      <c r="J33" s="8"/>
      <c r="K33" s="12"/>
    </row>
    <row r="34" spans="1:11" ht="14.1" customHeight="1" x14ac:dyDescent="0.25">
      <c r="B34" s="7"/>
      <c r="C34" s="186"/>
      <c r="D34" s="129" t="s">
        <v>41</v>
      </c>
      <c r="E34" s="135"/>
      <c r="F34" s="158"/>
      <c r="G34" s="158"/>
      <c r="H34" s="158"/>
      <c r="I34" s="158"/>
      <c r="J34" s="8"/>
    </row>
    <row r="35" spans="1:11" ht="14.1" customHeight="1" x14ac:dyDescent="0.25">
      <c r="B35" s="7"/>
      <c r="C35" s="186"/>
      <c r="D35" s="129" t="s">
        <v>42</v>
      </c>
      <c r="E35" s="135"/>
      <c r="F35" s="158"/>
      <c r="G35" s="158"/>
      <c r="H35" s="158"/>
      <c r="I35" s="158"/>
      <c r="J35" s="8"/>
    </row>
    <row r="36" spans="1:11" ht="14.1" customHeight="1" x14ac:dyDescent="0.25">
      <c r="B36" s="7"/>
      <c r="C36" s="186"/>
      <c r="D36" s="129" t="s">
        <v>43</v>
      </c>
      <c r="E36" s="135"/>
      <c r="F36" s="158"/>
      <c r="G36" s="158"/>
      <c r="H36" s="158"/>
      <c r="I36" s="158"/>
      <c r="J36" s="8"/>
    </row>
    <row r="37" spans="1:11" ht="14.1" customHeight="1" x14ac:dyDescent="0.25">
      <c r="B37" s="7"/>
      <c r="C37" s="189" t="s">
        <v>44</v>
      </c>
      <c r="D37" s="129" t="s">
        <v>45</v>
      </c>
      <c r="E37" s="135"/>
      <c r="F37" s="158"/>
      <c r="G37" s="158"/>
      <c r="H37" s="158"/>
      <c r="I37" s="158"/>
      <c r="J37" s="8"/>
    </row>
    <row r="38" spans="1:11" ht="14.1" customHeight="1" x14ac:dyDescent="0.25">
      <c r="B38" s="7"/>
      <c r="C38" s="190"/>
      <c r="D38" s="129" t="s">
        <v>46</v>
      </c>
      <c r="E38" s="135"/>
      <c r="F38" s="158"/>
      <c r="G38" s="158"/>
      <c r="H38" s="158"/>
      <c r="I38" s="158"/>
      <c r="J38" s="8"/>
    </row>
    <row r="39" spans="1:11" ht="14.1" customHeight="1" x14ac:dyDescent="0.25">
      <c r="B39" s="7"/>
      <c r="C39" s="130"/>
      <c r="D39" s="129" t="s">
        <v>48</v>
      </c>
      <c r="E39" s="135"/>
      <c r="F39" s="158"/>
      <c r="G39" s="158"/>
      <c r="H39" s="158"/>
      <c r="I39" s="158"/>
      <c r="J39" s="8"/>
    </row>
    <row r="40" spans="1:11" ht="14.1" customHeight="1" x14ac:dyDescent="0.25">
      <c r="B40" s="7"/>
      <c r="C40" s="130"/>
      <c r="D40" s="129" t="s">
        <v>50</v>
      </c>
      <c r="E40" s="135"/>
      <c r="F40" s="158"/>
      <c r="G40" s="158"/>
      <c r="H40" s="158"/>
      <c r="I40" s="158"/>
      <c r="J40" s="8"/>
    </row>
    <row r="41" spans="1:11" ht="14.1" customHeight="1" thickBot="1" x14ac:dyDescent="0.3">
      <c r="B41" s="7"/>
      <c r="C41" s="131"/>
      <c r="D41" s="132" t="s">
        <v>52</v>
      </c>
      <c r="E41" s="155"/>
      <c r="F41" s="159"/>
      <c r="G41" s="159"/>
      <c r="H41" s="159"/>
      <c r="I41" s="159"/>
      <c r="J41" s="8"/>
    </row>
    <row r="42" spans="1:11" ht="15.75" thickBot="1" x14ac:dyDescent="0.3">
      <c r="B42" s="115"/>
      <c r="C42" s="125" t="s">
        <v>54</v>
      </c>
      <c r="D42" s="133"/>
      <c r="E42" s="136"/>
      <c r="F42" s="156"/>
      <c r="G42" s="156"/>
      <c r="H42" s="156"/>
      <c r="I42" s="157"/>
      <c r="J42" s="8"/>
    </row>
    <row r="43" spans="1:11" ht="6" customHeight="1" x14ac:dyDescent="0.25">
      <c r="B43" s="7"/>
      <c r="C43" s="134"/>
      <c r="D43" s="134"/>
      <c r="E43" s="28"/>
      <c r="F43" s="28"/>
      <c r="G43" s="28"/>
      <c r="H43" s="28"/>
      <c r="I43" s="28"/>
      <c r="J43" s="8"/>
    </row>
    <row r="44" spans="1:11" ht="14.1" customHeight="1" x14ac:dyDescent="0.25">
      <c r="B44" s="7"/>
      <c r="C44" s="122"/>
      <c r="D44" s="126" t="s">
        <v>56</v>
      </c>
      <c r="E44" s="135"/>
      <c r="F44" s="158"/>
      <c r="G44" s="158"/>
      <c r="H44" s="158"/>
      <c r="I44" s="158"/>
      <c r="J44" s="8"/>
    </row>
    <row r="45" spans="1:11" ht="14.1" customHeight="1" x14ac:dyDescent="0.25">
      <c r="B45" s="7"/>
      <c r="C45" s="122"/>
      <c r="D45" s="126" t="s">
        <v>58</v>
      </c>
      <c r="E45" s="135"/>
      <c r="F45" s="158"/>
      <c r="G45" s="158"/>
      <c r="H45" s="158"/>
      <c r="I45" s="158"/>
      <c r="J45" s="8"/>
    </row>
    <row r="46" spans="1:11" ht="14.1" customHeight="1" x14ac:dyDescent="0.25">
      <c r="B46" s="7"/>
      <c r="C46" s="122"/>
      <c r="D46" s="126" t="s">
        <v>60</v>
      </c>
      <c r="E46" s="135"/>
      <c r="F46" s="158"/>
      <c r="G46" s="158"/>
      <c r="H46" s="158"/>
      <c r="I46" s="158"/>
      <c r="J46" s="8"/>
    </row>
    <row r="47" spans="1:11" ht="18" x14ac:dyDescent="0.25">
      <c r="B47" s="7"/>
      <c r="C47" s="28"/>
      <c r="D47" s="28"/>
      <c r="E47" s="28"/>
      <c r="F47" s="114">
        <f>SUM(F9:F17,F20:F41,F44:F46)</f>
        <v>0</v>
      </c>
      <c r="G47" s="143">
        <f>SUM(G9:G17,G20:G41,G44:G46)</f>
        <v>0</v>
      </c>
      <c r="H47" s="143">
        <f>SUM(H9:H17,H20:H41,H44:H46)</f>
        <v>0</v>
      </c>
      <c r="I47" s="143">
        <f>SUM(I9:I17,I20:I41,I44:I46)</f>
        <v>0</v>
      </c>
      <c r="J47" s="8"/>
    </row>
    <row r="48" spans="1:11" ht="15.75" thickBot="1" x14ac:dyDescent="0.3">
      <c r="B48" s="7"/>
      <c r="C48" s="28"/>
      <c r="D48" s="138" t="s">
        <v>11</v>
      </c>
      <c r="E48" s="139">
        <f>((G47*0.25)+(H47*0.5)+(I47*1))</f>
        <v>0</v>
      </c>
      <c r="F48" s="28"/>
      <c r="G48" s="28"/>
      <c r="H48" s="28"/>
      <c r="I48" s="28"/>
      <c r="J48" s="8"/>
    </row>
    <row r="49" spans="2:10" ht="18.75" thickBot="1" x14ac:dyDescent="0.3">
      <c r="B49" s="7"/>
      <c r="C49" s="28"/>
      <c r="D49" s="140" t="s">
        <v>12</v>
      </c>
      <c r="E49" s="141">
        <f>E48*20/34</f>
        <v>0</v>
      </c>
      <c r="F49" s="28"/>
      <c r="G49" s="28"/>
      <c r="H49" s="28"/>
      <c r="I49" s="28"/>
      <c r="J49" s="8"/>
    </row>
    <row r="50" spans="2:10" x14ac:dyDescent="0.25">
      <c r="B50" s="7"/>
      <c r="C50" s="148" t="s">
        <v>65</v>
      </c>
      <c r="D50" s="149"/>
      <c r="E50" s="149"/>
      <c r="F50" s="149"/>
      <c r="G50" s="149"/>
      <c r="H50" s="29"/>
      <c r="I50" s="28"/>
      <c r="J50" s="8"/>
    </row>
    <row r="51" spans="2:10" x14ac:dyDescent="0.25">
      <c r="B51" s="7"/>
      <c r="C51" s="150"/>
      <c r="D51" s="28"/>
      <c r="E51" s="28"/>
      <c r="F51" s="28"/>
      <c r="G51" s="28"/>
      <c r="H51" s="151"/>
      <c r="I51" s="28"/>
      <c r="J51" s="8"/>
    </row>
    <row r="52" spans="2:10" ht="25.5" x14ac:dyDescent="0.25">
      <c r="B52" s="7"/>
      <c r="C52" s="152" t="s">
        <v>9</v>
      </c>
      <c r="D52" s="153"/>
      <c r="E52" s="153"/>
      <c r="F52" s="153"/>
      <c r="G52" s="153"/>
      <c r="H52" s="154"/>
      <c r="I52" s="28"/>
      <c r="J52" s="8"/>
    </row>
    <row r="53" spans="2:10" ht="15.75" thickBot="1" x14ac:dyDescent="0.3">
      <c r="B53" s="145"/>
      <c r="C53" s="146"/>
      <c r="D53" s="146"/>
      <c r="E53" s="146"/>
      <c r="F53" s="146"/>
      <c r="G53" s="146"/>
      <c r="H53" s="146"/>
      <c r="I53" s="146"/>
      <c r="J53" s="147"/>
    </row>
  </sheetData>
  <mergeCells count="5">
    <mergeCell ref="C21:C23"/>
    <mergeCell ref="C25:C30"/>
    <mergeCell ref="C31:C36"/>
    <mergeCell ref="C37:C38"/>
    <mergeCell ref="C2:I2"/>
  </mergeCells>
  <pageMargins left="0.33333333333333331" right="0.25" top="0.59523809523809523" bottom="0.45386904761904762" header="0.3" footer="0.3"/>
  <pageSetup paperSize="9" orientation="portrait" horizontalDpi="4294967293" verticalDpi="4294967295" r:id="rId1"/>
  <headerFooter>
    <oddHeader>&amp;CEvaluation Réalisation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réalisation</vt:lpstr>
    </vt:vector>
  </TitlesOfParts>
  <Company>Cité scolaire - NOYON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</dc:creator>
  <cp:lastModifiedBy>portelec</cp:lastModifiedBy>
  <cp:lastPrinted>2019-04-02T08:36:51Z</cp:lastPrinted>
  <dcterms:created xsi:type="dcterms:W3CDTF">2019-04-02T08:36:34Z</dcterms:created>
  <dcterms:modified xsi:type="dcterms:W3CDTF">2019-05-07T08:33:41Z</dcterms:modified>
</cp:coreProperties>
</file>