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Eleec\sujet RSI\mise en service seb\"/>
    </mc:Choice>
  </mc:AlternateContent>
  <bookViews>
    <workbookView xWindow="0" yWindow="0" windowWidth="24000" windowHeight="9600"/>
  </bookViews>
  <sheets>
    <sheet name="Feuil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1" l="1"/>
  <c r="I63" i="1"/>
  <c r="H63" i="1"/>
  <c r="G63" i="1"/>
  <c r="F63" i="1"/>
  <c r="E66" i="1" l="1"/>
  <c r="E63" i="1" l="1"/>
  <c r="K58" i="1"/>
  <c r="E57" i="1"/>
  <c r="E51" i="1"/>
  <c r="E44" i="1"/>
  <c r="K32" i="1"/>
  <c r="H19" i="1"/>
  <c r="G19" i="1"/>
  <c r="K18" i="1"/>
  <c r="I14" i="1"/>
  <c r="H14" i="1"/>
  <c r="G14" i="1"/>
  <c r="F14" i="1"/>
</calcChain>
</file>

<file path=xl/sharedStrings.xml><?xml version="1.0" encoding="utf-8"?>
<sst xmlns="http://schemas.openxmlformats.org/spreadsheetml/2006/main" count="54" uniqueCount="47">
  <si>
    <t>CGM 2019  LIVRAISON</t>
  </si>
  <si>
    <t>Chantier :</t>
  </si>
  <si>
    <t>candidat :</t>
  </si>
  <si>
    <t>N1</t>
  </si>
  <si>
    <t>N2</t>
  </si>
  <si>
    <t>N3</t>
  </si>
  <si>
    <t>N4</t>
  </si>
  <si>
    <t>C5 : Contrôler les grandeurs caractéristiques de l’installation</t>
  </si>
  <si>
    <t>Non évalué</t>
  </si>
  <si>
    <t xml:space="preserve">contrôle de la continuité  de la liaison équipotentiel: </t>
  </si>
  <si>
    <t>appareil choisi est correct</t>
  </si>
  <si>
    <t>les points de mesure sont corrects (pas d'oublie)</t>
  </si>
  <si>
    <t>les valeurs sont attendues</t>
  </si>
  <si>
    <t>l'absence de liaison équipotentielle sur le tube MRL est constatée</t>
  </si>
  <si>
    <t>Contrôle du repérage des conducteurs</t>
  </si>
  <si>
    <t>le contrôle est effectué</t>
  </si>
  <si>
    <t>les calibres des moyens de protection sont relevés</t>
  </si>
  <si>
    <t>tous les calibres ont été relevés, pour Q2 la plage de réglage est notée</t>
  </si>
  <si>
    <t>la valeur attendue est déterminée</t>
  </si>
  <si>
    <t>l'appareil de mesure est déterminé</t>
  </si>
  <si>
    <t>les points de mesure sont déterminés</t>
  </si>
  <si>
    <t>les mesures sont effectuées</t>
  </si>
  <si>
    <t>la sécurité est respectée (port des gants isolants)</t>
  </si>
  <si>
    <t>mise sous tension progressive</t>
  </si>
  <si>
    <t>la sécurité est respectée (port des EPI)</t>
  </si>
  <si>
    <t>contrôle de l'ordre des phases</t>
  </si>
  <si>
    <t>l'appareil utilisé est déterminé</t>
  </si>
  <si>
    <t>C6 : Régler, paramétrer les matériels de l’installation</t>
  </si>
  <si>
    <t>le réglage de Q2 est effectué</t>
  </si>
  <si>
    <t>les paramètres du variateur de vitesse sont déterminés</t>
  </si>
  <si>
    <t>les valeurs du courant et de la vitesse sont déterminées</t>
  </si>
  <si>
    <t>les paramètres du variateur de vitesse sont rentrés</t>
  </si>
  <si>
    <t>C7 : Valider le fonctionnement de l’installation</t>
  </si>
  <si>
    <t>• L’installation est mise en fonctionnement conformément aux prescriptions</t>
  </si>
  <si>
    <t>• Le fonctionnement est conforme aux spécifications du cahier des charges</t>
  </si>
  <si>
    <t>• Les règles de santé et de sécurité au travail sont respectées</t>
  </si>
  <si>
    <t>C13 : Communiquer avec le client/usager sur l’opération</t>
  </si>
  <si>
    <r>
      <t>Appréciation de la performance du candidat durant l'épreuve</t>
    </r>
    <r>
      <rPr>
        <sz val="11"/>
        <color theme="1"/>
        <rFont val="Calibri"/>
        <family val="2"/>
        <scheme val="minor"/>
      </rPr>
      <t xml:space="preserve"> :</t>
    </r>
  </si>
  <si>
    <t>saisir ici l'appréciation</t>
  </si>
  <si>
    <t xml:space="preserve">Nom et Prénom des membres du jury : </t>
  </si>
  <si>
    <t>saisir ici les prénoms et noms des membres du jury</t>
  </si>
  <si>
    <t>contrôle de l'isolement</t>
  </si>
  <si>
    <t xml:space="preserve">le vocabulaire technique employé est correct </t>
  </si>
  <si>
    <t>les explications données sont claires et précises</t>
  </si>
  <si>
    <t>le rapport de conformité est correctement remplis</t>
  </si>
  <si>
    <t>note :</t>
  </si>
  <si>
    <t>note sur 20: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</si>
</sst>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5" tint="-0.499984740745262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Font="1" applyBorder="1" applyAlignment="1">
      <alignment wrapText="1"/>
    </xf>
    <xf numFmtId="0" fontId="0" fillId="0" borderId="2" xfId="0" applyBorder="1"/>
    <xf numFmtId="0" fontId="0" fillId="0" borderId="3" xfId="0" applyBorder="1"/>
    <xf numFmtId="164" fontId="3" fillId="0" borderId="0" xfId="0" applyNumberFormat="1" applyFont="1"/>
    <xf numFmtId="0" fontId="0" fillId="0" borderId="4" xfId="0" applyBorder="1"/>
    <xf numFmtId="0" fontId="0" fillId="0" borderId="8" xfId="0" applyBorder="1"/>
    <xf numFmtId="0" fontId="0" fillId="0" borderId="4" xfId="0" applyFill="1" applyBorder="1"/>
    <xf numFmtId="0" fontId="4" fillId="0" borderId="0" xfId="0" applyFont="1" applyFill="1" applyBorder="1" applyAlignment="1">
      <alignment horizontal="center" vertical="center"/>
    </xf>
    <xf numFmtId="0" fontId="0" fillId="0" borderId="8" xfId="0" applyFill="1" applyBorder="1"/>
    <xf numFmtId="164" fontId="3" fillId="0" borderId="0" xfId="0" applyNumberFormat="1" applyFont="1" applyFill="1"/>
    <xf numFmtId="0" fontId="2" fillId="0" borderId="0" xfId="0" applyFont="1" applyFill="1"/>
    <xf numFmtId="0" fontId="0" fillId="0" borderId="0" xfId="0" applyFill="1"/>
    <xf numFmtId="0" fontId="5" fillId="2" borderId="0" xfId="0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right" vertical="center"/>
    </xf>
    <xf numFmtId="49" fontId="6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49" fontId="5" fillId="3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ont="1" applyBorder="1" applyAlignment="1">
      <alignment wrapText="1"/>
    </xf>
    <xf numFmtId="0" fontId="0" fillId="0" borderId="0" xfId="0" applyBorder="1"/>
    <xf numFmtId="0" fontId="0" fillId="0" borderId="10" xfId="0" applyBorder="1"/>
    <xf numFmtId="0" fontId="1" fillId="0" borderId="10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13" xfId="0" applyBorder="1"/>
    <xf numFmtId="0" fontId="0" fillId="0" borderId="14" xfId="0" applyFill="1" applyBorder="1"/>
    <xf numFmtId="0" fontId="7" fillId="2" borderId="14" xfId="0" applyFont="1" applyFill="1" applyBorder="1" applyAlignment="1">
      <alignment horizontal="center" vertical="center" wrapText="1"/>
    </xf>
    <xf numFmtId="0" fontId="0" fillId="0" borderId="13" xfId="0" applyFill="1" applyBorder="1"/>
    <xf numFmtId="0" fontId="8" fillId="2" borderId="13" xfId="0" applyFont="1" applyFill="1" applyBorder="1" applyAlignment="1">
      <alignment horizontal="center" vertical="center"/>
    </xf>
    <xf numFmtId="0" fontId="8" fillId="2" borderId="14" xfId="0" quotePrefix="1" applyFont="1" applyFill="1" applyBorder="1" applyAlignment="1">
      <alignment horizontal="center" vertical="center"/>
    </xf>
    <xf numFmtId="0" fontId="0" fillId="0" borderId="16" xfId="0" applyFont="1" applyBorder="1" applyAlignment="1">
      <alignment wrapText="1"/>
    </xf>
    <xf numFmtId="0" fontId="0" fillId="0" borderId="0" xfId="0" quotePrefix="1" applyBorder="1"/>
    <xf numFmtId="9" fontId="1" fillId="4" borderId="17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0" fillId="0" borderId="18" xfId="0" applyBorder="1"/>
    <xf numFmtId="0" fontId="0" fillId="5" borderId="18" xfId="0" applyFill="1" applyBorder="1"/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11" fillId="4" borderId="2" xfId="0" quotePrefix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" fontId="11" fillId="0" borderId="0" xfId="0" quotePrefix="1" applyNumberFormat="1" applyFont="1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/>
    </xf>
    <xf numFmtId="17" fontId="13" fillId="0" borderId="20" xfId="0" quotePrefix="1" applyNumberFormat="1" applyFont="1" applyFill="1" applyBorder="1" applyAlignment="1">
      <alignment horizontal="left" vertical="top" wrapText="1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0" fillId="6" borderId="20" xfId="0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164" fontId="12" fillId="2" borderId="20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Alignment="1">
      <alignment horizontal="center" vertical="center"/>
    </xf>
    <xf numFmtId="17" fontId="16" fillId="0" borderId="20" xfId="0" quotePrefix="1" applyNumberFormat="1" applyFont="1" applyFill="1" applyBorder="1" applyAlignment="1">
      <alignment horizontal="left" vertical="top" wrapText="1"/>
    </xf>
    <xf numFmtId="17" fontId="8" fillId="0" borderId="20" xfId="0" quotePrefix="1" applyNumberFormat="1" applyFont="1" applyFill="1" applyBorder="1" applyAlignment="1">
      <alignment horizontal="left" vertical="center" wrapText="1"/>
    </xf>
    <xf numFmtId="164" fontId="12" fillId="2" borderId="2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/>
    <xf numFmtId="9" fontId="10" fillId="4" borderId="4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/>
    <xf numFmtId="0" fontId="17" fillId="0" borderId="0" xfId="0" applyFont="1" applyAlignment="1"/>
    <xf numFmtId="0" fontId="17" fillId="0" borderId="8" xfId="0" applyFont="1" applyBorder="1" applyAlignment="1"/>
    <xf numFmtId="17" fontId="10" fillId="0" borderId="20" xfId="0" quotePrefix="1" applyNumberFormat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8" fillId="6" borderId="0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7" fillId="0" borderId="18" xfId="0" applyFont="1" applyBorder="1" applyAlignment="1"/>
    <xf numFmtId="0" fontId="17" fillId="5" borderId="18" xfId="0" applyFont="1" applyFill="1" applyBorder="1" applyAlignment="1"/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17" fontId="17" fillId="0" borderId="0" xfId="0" quotePrefix="1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6" borderId="20" xfId="0" applyFill="1" applyBorder="1" applyAlignment="1" applyProtection="1">
      <alignment vertical="center"/>
      <protection locked="0"/>
    </xf>
    <xf numFmtId="0" fontId="12" fillId="2" borderId="20" xfId="0" applyFont="1" applyFill="1" applyBorder="1" applyAlignment="1" applyProtection="1">
      <alignment vertical="center"/>
      <protection locked="0"/>
    </xf>
    <xf numFmtId="164" fontId="12" fillId="2" borderId="20" xfId="0" applyNumberFormat="1" applyFont="1" applyFill="1" applyBorder="1" applyAlignment="1" applyProtection="1">
      <alignment vertical="center"/>
      <protection locked="0"/>
    </xf>
    <xf numFmtId="0" fontId="0" fillId="0" borderId="8" xfId="0" applyBorder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wrapText="1"/>
    </xf>
    <xf numFmtId="164" fontId="3" fillId="0" borderId="0" xfId="0" applyNumberFormat="1" applyFont="1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5" xfId="0" applyFont="1" applyBorder="1" applyAlignment="1">
      <alignment horizontal="left" vertical="center"/>
    </xf>
    <xf numFmtId="0" fontId="0" fillId="0" borderId="18" xfId="0" applyFont="1" applyBorder="1"/>
    <xf numFmtId="0" fontId="0" fillId="5" borderId="18" xfId="0" applyFont="1" applyFill="1" applyBorder="1"/>
    <xf numFmtId="9" fontId="1" fillId="4" borderId="4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/>
    </xf>
    <xf numFmtId="0" fontId="0" fillId="2" borderId="20" xfId="0" applyFill="1" applyBorder="1" applyAlignment="1" applyProtection="1">
      <alignment horizontal="center" vertical="center"/>
      <protection locked="0"/>
    </xf>
    <xf numFmtId="164" fontId="0" fillId="2" borderId="20" xfId="0" applyNumberFormat="1" applyFill="1" applyBorder="1" applyAlignment="1" applyProtection="1">
      <alignment horizontal="center" vertical="center"/>
      <protection locked="0"/>
    </xf>
    <xf numFmtId="164" fontId="0" fillId="2" borderId="20" xfId="0" applyNumberFormat="1" applyFill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12" fillId="0" borderId="0" xfId="0" applyFont="1" applyBorder="1" applyAlignment="1">
      <alignment horizontal="left" wrapText="1"/>
    </xf>
    <xf numFmtId="0" fontId="19" fillId="0" borderId="9" xfId="0" applyFont="1" applyBorder="1" applyAlignment="1" applyProtection="1">
      <alignment horizontal="left" vertical="center" wrapText="1"/>
    </xf>
    <xf numFmtId="0" fontId="0" fillId="0" borderId="16" xfId="0" applyFont="1" applyBorder="1" applyAlignment="1" applyProtection="1">
      <alignment horizontal="left" vertical="center" wrapText="1"/>
    </xf>
    <xf numFmtId="0" fontId="19" fillId="0" borderId="12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 applyProtection="1">
      <alignment horizontal="left" vertical="center" wrapText="1"/>
      <protection locked="0"/>
    </xf>
    <xf numFmtId="0" fontId="0" fillId="0" borderId="12" xfId="0" applyFont="1" applyBorder="1" applyAlignment="1" applyProtection="1">
      <alignment horizontal="left" vertical="center" wrapText="1"/>
    </xf>
    <xf numFmtId="0" fontId="0" fillId="0" borderId="0" xfId="0" applyFont="1" applyAlignment="1">
      <alignment wrapText="1"/>
    </xf>
    <xf numFmtId="0" fontId="12" fillId="0" borderId="20" xfId="0" applyFont="1" applyBorder="1" applyAlignment="1">
      <alignment horizontal="left" wrapText="1"/>
    </xf>
    <xf numFmtId="164" fontId="12" fillId="0" borderId="20" xfId="0" applyNumberFormat="1" applyFont="1" applyBorder="1" applyAlignment="1">
      <alignment horizontal="left" wrapText="1"/>
    </xf>
    <xf numFmtId="0" fontId="0" fillId="0" borderId="0" xfId="0" applyFont="1" applyBorder="1" applyAlignment="1" applyProtection="1">
      <alignment horizontal="right" vertical="center" wrapText="1"/>
    </xf>
    <xf numFmtId="17" fontId="14" fillId="0" borderId="20" xfId="0" quotePrefix="1" applyNumberFormat="1" applyFont="1" applyFill="1" applyBorder="1" applyAlignment="1">
      <alignment horizontal="left" vertical="center" wrapText="1"/>
    </xf>
    <xf numFmtId="0" fontId="20" fillId="0" borderId="20" xfId="0" applyFont="1" applyBorder="1" applyAlignment="1">
      <alignment vertical="center" wrapText="1"/>
    </xf>
    <xf numFmtId="0" fontId="23" fillId="0" borderId="5" xfId="0" applyFont="1" applyBorder="1" applyAlignment="1" applyProtection="1">
      <alignment horizontal="right" vertical="center" wrapText="1"/>
    </xf>
    <xf numFmtId="0" fontId="22" fillId="0" borderId="7" xfId="0" applyFont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49" fontId="6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1" fillId="0" borderId="21" xfId="0" applyFont="1" applyBorder="1" applyAlignment="1" applyProtection="1">
      <alignment horizontal="left" vertical="center" wrapText="1"/>
      <protection locked="0"/>
    </xf>
    <xf numFmtId="0" fontId="20" fillId="0" borderId="12" xfId="0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 applyProtection="1">
      <alignment horizontal="left" vertical="center" wrapText="1"/>
      <protection locked="0"/>
    </xf>
    <xf numFmtId="0" fontId="12" fillId="0" borderId="15" xfId="0" applyFont="1" applyBorder="1" applyAlignment="1" applyProtection="1">
      <alignment horizontal="center" wrapText="1"/>
      <protection locked="0"/>
    </xf>
    <xf numFmtId="0" fontId="12" fillId="0" borderId="22" xfId="0" applyFont="1" applyBorder="1" applyAlignment="1" applyProtection="1">
      <alignment horizontal="center" wrapText="1"/>
      <protection locked="0"/>
    </xf>
    <xf numFmtId="0" fontId="12" fillId="0" borderId="13" xfId="0" applyFont="1" applyBorder="1" applyAlignment="1" applyProtection="1">
      <alignment horizontal="center" wrapText="1"/>
      <protection locked="0"/>
    </xf>
    <xf numFmtId="0" fontId="0" fillId="0" borderId="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9" fillId="0" borderId="0" xfId="0" quotePrefix="1" applyFont="1" applyBorder="1" applyAlignment="1">
      <alignment horizontal="center" vertical="center"/>
    </xf>
    <xf numFmtId="0" fontId="20" fillId="0" borderId="16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12" fillId="0" borderId="12" xfId="0" applyFont="1" applyBorder="1" applyAlignment="1" applyProtection="1">
      <alignment horizont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12" fillId="0" borderId="21" xfId="0" applyFont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che%20eval%20CGM%202019%20mise%20en%20serv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 des 4 Niveaux"/>
      <sheetName val="Preparation"/>
      <sheetName val="Réalisation"/>
      <sheetName val="Livraison"/>
      <sheetName val="Feuil1"/>
    </sheetNames>
    <sheetDataSet>
      <sheetData sheetId="0">
        <row r="5">
          <cell r="D5" t="str">
            <v>Insuffisant</v>
          </cell>
        </row>
        <row r="9">
          <cell r="D9" t="str">
            <v>Fragile</v>
          </cell>
        </row>
        <row r="13">
          <cell r="D13" t="str">
            <v>Partiellement acquis</v>
          </cell>
        </row>
        <row r="17">
          <cell r="D17" t="str">
            <v>Totalement acquis et transférée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topLeftCell="D57" workbookViewId="0">
      <selection activeCell="D19" sqref="D19"/>
    </sheetView>
  </sheetViews>
  <sheetFormatPr baseColWidth="10" defaultRowHeight="23.25" x14ac:dyDescent="0.25"/>
  <cols>
    <col min="1" max="1" width="1.7109375" customWidth="1"/>
    <col min="2" max="2" width="4.7109375" customWidth="1"/>
    <col min="3" max="3" width="82.140625" style="117" customWidth="1"/>
    <col min="4" max="4" width="142.85546875" customWidth="1"/>
    <col min="5" max="9" width="11.7109375" customWidth="1"/>
    <col min="10" max="10" width="1.7109375" customWidth="1"/>
    <col min="11" max="11" width="3.85546875" style="12" customWidth="1"/>
    <col min="12" max="12" width="23.5703125" style="48" customWidth="1"/>
  </cols>
  <sheetData>
    <row r="1" spans="2:12" ht="10.5" customHeight="1" thickBot="1" x14ac:dyDescent="0.4">
      <c r="C1"/>
      <c r="K1"/>
      <c r="L1" s="1"/>
    </row>
    <row r="2" spans="2:12" ht="9.75" customHeight="1" thickBot="1" x14ac:dyDescent="0.4">
      <c r="B2" s="2"/>
      <c r="C2" s="3"/>
      <c r="D2" s="4"/>
      <c r="E2" s="4"/>
      <c r="F2" s="4"/>
      <c r="G2" s="4"/>
      <c r="H2" s="4"/>
      <c r="I2" s="4"/>
      <c r="J2" s="5"/>
      <c r="K2" s="6"/>
      <c r="L2" s="1"/>
    </row>
    <row r="3" spans="2:12" ht="30" customHeight="1" thickBot="1" x14ac:dyDescent="0.4">
      <c r="B3" s="7"/>
      <c r="C3" s="126" t="s">
        <v>0</v>
      </c>
      <c r="D3" s="127"/>
      <c r="E3" s="127"/>
      <c r="F3" s="127"/>
      <c r="G3" s="127"/>
      <c r="H3" s="127"/>
      <c r="I3" s="128"/>
      <c r="J3" s="8"/>
      <c r="K3" s="6"/>
      <c r="L3" s="1"/>
    </row>
    <row r="4" spans="2:12" s="14" customFormat="1" ht="7.5" customHeight="1" x14ac:dyDescent="0.35">
      <c r="B4" s="9"/>
      <c r="C4" s="10"/>
      <c r="D4" s="10"/>
      <c r="E4" s="10"/>
      <c r="F4" s="10"/>
      <c r="G4" s="10"/>
      <c r="H4" s="10"/>
      <c r="I4" s="10"/>
      <c r="J4" s="11"/>
      <c r="K4" s="12"/>
      <c r="L4" s="13"/>
    </row>
    <row r="5" spans="2:12" ht="19.5" customHeight="1" x14ac:dyDescent="0.35">
      <c r="B5" s="7"/>
      <c r="C5" s="15" t="s">
        <v>1</v>
      </c>
      <c r="D5" s="16"/>
      <c r="E5" s="17"/>
      <c r="F5" s="129"/>
      <c r="G5" s="130"/>
      <c r="H5" s="130"/>
      <c r="I5" s="130"/>
      <c r="J5" s="8"/>
      <c r="K5" s="6"/>
      <c r="L5" s="1"/>
    </row>
    <row r="6" spans="2:12" s="14" customFormat="1" ht="7.5" customHeight="1" x14ac:dyDescent="0.35">
      <c r="B6" s="9"/>
      <c r="C6" s="18"/>
      <c r="D6" s="19"/>
      <c r="E6" s="19"/>
      <c r="F6" s="20"/>
      <c r="G6" s="20"/>
      <c r="H6" s="20"/>
      <c r="I6" s="20"/>
      <c r="J6" s="11"/>
      <c r="K6" s="12"/>
      <c r="L6" s="13"/>
    </row>
    <row r="7" spans="2:12" ht="19.5" customHeight="1" x14ac:dyDescent="0.35">
      <c r="B7" s="7"/>
      <c r="C7" s="21" t="s">
        <v>2</v>
      </c>
      <c r="D7" s="22"/>
      <c r="E7" s="131"/>
      <c r="F7" s="131"/>
      <c r="G7" s="131"/>
      <c r="H7" s="132"/>
      <c r="I7" s="132"/>
      <c r="J7" s="8"/>
      <c r="K7" s="6"/>
      <c r="L7" s="1"/>
    </row>
    <row r="8" spans="2:12" ht="7.5" customHeight="1" x14ac:dyDescent="0.35">
      <c r="B8" s="7"/>
      <c r="C8" s="21"/>
      <c r="D8" s="23"/>
      <c r="E8" s="23"/>
      <c r="F8" s="24"/>
      <c r="G8" s="24"/>
      <c r="H8" s="24"/>
      <c r="I8" s="24"/>
      <c r="J8" s="8"/>
      <c r="K8" s="6"/>
      <c r="L8" s="1"/>
    </row>
    <row r="9" spans="2:12" ht="19.5" customHeight="1" x14ac:dyDescent="0.35">
      <c r="B9" s="7"/>
      <c r="C9" s="21"/>
      <c r="D9" s="25"/>
      <c r="E9" s="23"/>
      <c r="F9" s="132"/>
      <c r="G9" s="132"/>
      <c r="H9" s="24"/>
      <c r="I9" s="24"/>
      <c r="J9" s="8"/>
      <c r="K9" s="6"/>
      <c r="L9" s="1"/>
    </row>
    <row r="10" spans="2:12" ht="7.5" customHeight="1" x14ac:dyDescent="0.35">
      <c r="B10" s="7"/>
      <c r="C10" s="18"/>
      <c r="D10" s="19"/>
      <c r="E10" s="19"/>
      <c r="F10" s="20"/>
      <c r="G10" s="20"/>
      <c r="H10" s="20"/>
      <c r="I10" s="20"/>
      <c r="J10" s="8"/>
      <c r="K10" s="6"/>
      <c r="L10" s="1"/>
    </row>
    <row r="11" spans="2:12" ht="19.5" customHeight="1" x14ac:dyDescent="0.35">
      <c r="B11" s="7"/>
      <c r="C11" s="26"/>
      <c r="D11" s="125"/>
      <c r="E11" s="125"/>
      <c r="F11" s="125"/>
      <c r="G11" s="125"/>
      <c r="H11" s="125"/>
      <c r="I11" s="125"/>
      <c r="J11" s="8"/>
      <c r="K11" s="6"/>
      <c r="L11" s="1"/>
    </row>
    <row r="12" spans="2:12" ht="7.5" customHeight="1" x14ac:dyDescent="0.35">
      <c r="B12" s="7"/>
      <c r="C12" s="27"/>
      <c r="D12" s="28"/>
      <c r="E12" s="28"/>
      <c r="F12" s="28"/>
      <c r="G12" s="28"/>
      <c r="H12" s="28"/>
      <c r="I12" s="28"/>
      <c r="J12" s="8"/>
      <c r="K12" s="6"/>
      <c r="L12" s="1"/>
    </row>
    <row r="13" spans="2:12" ht="15" customHeight="1" x14ac:dyDescent="0.35">
      <c r="B13" s="7"/>
      <c r="C13" s="141"/>
      <c r="D13" s="29"/>
      <c r="E13" s="30"/>
      <c r="F13" s="31" t="s">
        <v>3</v>
      </c>
      <c r="G13" s="32" t="s">
        <v>4</v>
      </c>
      <c r="H13" s="32" t="s">
        <v>5</v>
      </c>
      <c r="I13" s="32" t="s">
        <v>6</v>
      </c>
      <c r="J13" s="8"/>
      <c r="K13" s="6"/>
      <c r="L13" s="1"/>
    </row>
    <row r="14" spans="2:12" ht="38.25" customHeight="1" x14ac:dyDescent="0.35">
      <c r="B14" s="7"/>
      <c r="C14" s="142"/>
      <c r="D14" s="33"/>
      <c r="E14" s="34"/>
      <c r="F14" s="35" t="str">
        <f>'[1]Description des 4 Niveaux'!D5</f>
        <v>Insuffisant</v>
      </c>
      <c r="G14" s="35" t="str">
        <f>'[1]Description des 4 Niveaux'!D9</f>
        <v>Fragile</v>
      </c>
      <c r="H14" s="35" t="str">
        <f>'[1]Description des 4 Niveaux'!D13</f>
        <v>Partiellement acquis</v>
      </c>
      <c r="I14" s="35" t="str">
        <f>'[1]Description des 4 Niveaux'!D17</f>
        <v>Totalement acquis et transférée</v>
      </c>
      <c r="J14" s="8"/>
      <c r="K14" s="6"/>
      <c r="L14" s="1"/>
    </row>
    <row r="15" spans="2:12" ht="15" hidden="1" customHeight="1" x14ac:dyDescent="0.35">
      <c r="B15" s="7"/>
      <c r="C15" s="143"/>
      <c r="D15" s="33"/>
      <c r="E15" s="36"/>
      <c r="F15" s="37"/>
      <c r="G15" s="38"/>
      <c r="H15" s="38"/>
      <c r="I15" s="38"/>
      <c r="J15" s="8"/>
      <c r="K15" s="6"/>
      <c r="L15" s="1"/>
    </row>
    <row r="16" spans="2:12" ht="15" customHeight="1" x14ac:dyDescent="0.35">
      <c r="B16" s="7"/>
      <c r="C16" s="39"/>
      <c r="D16" s="28"/>
      <c r="E16" s="28"/>
      <c r="F16" s="40"/>
      <c r="G16" s="28"/>
      <c r="H16" s="28"/>
      <c r="I16" s="28"/>
      <c r="J16" s="8"/>
      <c r="K16" s="6"/>
      <c r="L16" s="1"/>
    </row>
    <row r="17" spans="1:12" ht="15" customHeight="1" thickBot="1" x14ac:dyDescent="0.4">
      <c r="B17" s="7"/>
      <c r="C17" s="27"/>
      <c r="D17" s="28"/>
      <c r="E17" s="28"/>
      <c r="F17" s="144"/>
      <c r="G17" s="144"/>
      <c r="H17" s="144"/>
      <c r="I17" s="144"/>
      <c r="J17" s="8"/>
      <c r="K17" s="6"/>
      <c r="L17" s="1"/>
    </row>
    <row r="18" spans="1:12" ht="40.5" customHeight="1" thickBot="1" x14ac:dyDescent="0.3">
      <c r="A18" s="28"/>
      <c r="B18" s="41"/>
      <c r="C18" s="42" t="s">
        <v>7</v>
      </c>
      <c r="D18" s="43"/>
      <c r="E18" s="44"/>
      <c r="F18" s="45"/>
      <c r="G18" s="46"/>
      <c r="H18" s="45"/>
      <c r="I18" s="47"/>
      <c r="J18" s="8"/>
      <c r="K18" s="12">
        <f>IF(F18="X",0,IF(G18="X",G19,IF(H18="X",H19,IF(I18="X",I19,0))))</f>
        <v>0</v>
      </c>
    </row>
    <row r="19" spans="1:12" ht="15" customHeight="1" x14ac:dyDescent="0.25">
      <c r="A19" s="28"/>
      <c r="B19" s="49"/>
      <c r="C19" s="50"/>
      <c r="D19" s="28"/>
      <c r="E19" s="28"/>
      <c r="F19" s="51">
        <v>0</v>
      </c>
      <c r="G19" s="52">
        <f>I19/3</f>
        <v>1.6666666666666667</v>
      </c>
      <c r="H19" s="52">
        <f>I19*2/3</f>
        <v>3.3333333333333335</v>
      </c>
      <c r="I19" s="52">
        <v>5</v>
      </c>
      <c r="J19" s="8"/>
    </row>
    <row r="20" spans="1:12" ht="15" customHeight="1" x14ac:dyDescent="0.25">
      <c r="A20" s="28"/>
      <c r="B20" s="53"/>
      <c r="C20" s="54"/>
      <c r="D20" s="28"/>
      <c r="E20" s="55" t="s">
        <v>8</v>
      </c>
      <c r="F20" s="56"/>
      <c r="G20" s="57"/>
      <c r="H20" s="57"/>
      <c r="I20" s="57"/>
      <c r="J20" s="8"/>
    </row>
    <row r="21" spans="1:12" ht="50.1" customHeight="1" x14ac:dyDescent="0.25">
      <c r="A21" s="28"/>
      <c r="B21" s="53"/>
      <c r="C21" s="58" t="s">
        <v>9</v>
      </c>
      <c r="D21" s="59"/>
      <c r="E21" s="60"/>
      <c r="F21" s="61"/>
      <c r="G21" s="62"/>
      <c r="H21" s="62"/>
      <c r="I21" s="62">
        <v>1</v>
      </c>
      <c r="J21" s="8"/>
      <c r="L21" s="63"/>
    </row>
    <row r="22" spans="1:12" ht="50.1" customHeight="1" x14ac:dyDescent="0.25">
      <c r="A22" s="28"/>
      <c r="B22" s="53"/>
      <c r="C22" s="64"/>
      <c r="D22" s="59" t="s">
        <v>10</v>
      </c>
      <c r="E22" s="60"/>
      <c r="F22" s="61"/>
      <c r="G22" s="62"/>
      <c r="H22" s="62"/>
      <c r="I22" s="62">
        <v>1</v>
      </c>
      <c r="J22" s="8"/>
      <c r="L22" s="63"/>
    </row>
    <row r="23" spans="1:12" ht="50.1" customHeight="1" x14ac:dyDescent="0.25">
      <c r="A23" s="28"/>
      <c r="B23" s="53"/>
      <c r="C23" s="64"/>
      <c r="D23" s="59" t="s">
        <v>11</v>
      </c>
      <c r="E23" s="60"/>
      <c r="F23" s="61"/>
      <c r="G23" s="62"/>
      <c r="H23" s="62"/>
      <c r="I23" s="62">
        <v>1</v>
      </c>
      <c r="J23" s="8"/>
      <c r="L23" s="63"/>
    </row>
    <row r="24" spans="1:12" ht="50.1" customHeight="1" x14ac:dyDescent="0.25">
      <c r="A24" s="28"/>
      <c r="B24" s="53"/>
      <c r="C24" s="64"/>
      <c r="D24" s="59" t="s">
        <v>12</v>
      </c>
      <c r="E24" s="60"/>
      <c r="F24" s="61"/>
      <c r="G24" s="62"/>
      <c r="H24" s="62"/>
      <c r="I24" s="62">
        <v>1</v>
      </c>
      <c r="J24" s="8"/>
      <c r="L24" s="63"/>
    </row>
    <row r="25" spans="1:12" ht="50.1" customHeight="1" x14ac:dyDescent="0.25">
      <c r="A25" s="28"/>
      <c r="B25" s="53"/>
      <c r="C25" s="64"/>
      <c r="D25" s="59" t="s">
        <v>13</v>
      </c>
      <c r="E25" s="60"/>
      <c r="F25" s="61"/>
      <c r="G25" s="62"/>
      <c r="H25" s="62"/>
      <c r="I25" s="62">
        <v>1</v>
      </c>
      <c r="J25" s="8"/>
      <c r="L25" s="63"/>
    </row>
    <row r="26" spans="1:12" ht="50.1" customHeight="1" x14ac:dyDescent="0.25">
      <c r="A26" s="28"/>
      <c r="B26" s="53"/>
      <c r="C26" s="58" t="s">
        <v>14</v>
      </c>
      <c r="D26" s="59"/>
      <c r="E26" s="60"/>
      <c r="F26" s="61"/>
      <c r="G26" s="62"/>
      <c r="H26" s="62"/>
      <c r="I26" s="62"/>
      <c r="J26" s="8"/>
      <c r="L26" s="63"/>
    </row>
    <row r="27" spans="1:12" ht="50.1" customHeight="1" x14ac:dyDescent="0.25">
      <c r="A27" s="28"/>
      <c r="B27" s="53"/>
      <c r="C27" s="64"/>
      <c r="D27" s="59" t="s">
        <v>15</v>
      </c>
      <c r="E27" s="60"/>
      <c r="F27" s="61"/>
      <c r="G27" s="62"/>
      <c r="H27" s="62"/>
      <c r="I27" s="62">
        <v>1</v>
      </c>
      <c r="J27" s="8"/>
      <c r="L27" s="63"/>
    </row>
    <row r="28" spans="1:12" ht="50.1" customHeight="1" x14ac:dyDescent="0.25">
      <c r="A28" s="28"/>
      <c r="B28" s="53"/>
      <c r="C28" s="58" t="s">
        <v>16</v>
      </c>
      <c r="D28" s="59"/>
      <c r="E28" s="60"/>
      <c r="F28" s="61"/>
      <c r="G28" s="62"/>
      <c r="H28" s="62"/>
      <c r="I28" s="62"/>
      <c r="J28" s="8"/>
      <c r="L28" s="63"/>
    </row>
    <row r="29" spans="1:12" ht="50.1" customHeight="1" x14ac:dyDescent="0.25">
      <c r="A29" s="28"/>
      <c r="B29" s="53"/>
      <c r="C29" s="64"/>
      <c r="D29" s="59" t="s">
        <v>17</v>
      </c>
      <c r="E29" s="60"/>
      <c r="F29" s="61"/>
      <c r="G29" s="62"/>
      <c r="H29" s="62"/>
      <c r="I29" s="62">
        <v>1</v>
      </c>
      <c r="J29" s="8"/>
      <c r="L29" s="63"/>
    </row>
    <row r="30" spans="1:12" ht="46.5" customHeight="1" x14ac:dyDescent="0.25">
      <c r="A30" s="28"/>
      <c r="B30" s="7"/>
      <c r="C30" s="65" t="s">
        <v>41</v>
      </c>
      <c r="D30" s="59"/>
      <c r="E30" s="60"/>
      <c r="F30" s="61"/>
      <c r="G30" s="66"/>
      <c r="H30" s="62"/>
      <c r="I30" s="66"/>
      <c r="J30" s="8"/>
    </row>
    <row r="31" spans="1:12" ht="55.5" customHeight="1" x14ac:dyDescent="0.25">
      <c r="A31" s="28"/>
      <c r="B31" s="7"/>
      <c r="C31" s="65"/>
      <c r="D31" s="59" t="s">
        <v>18</v>
      </c>
      <c r="E31" s="60"/>
      <c r="F31" s="61"/>
      <c r="G31" s="66"/>
      <c r="H31" s="62"/>
      <c r="I31" s="66">
        <v>1</v>
      </c>
      <c r="J31" s="8"/>
    </row>
    <row r="32" spans="1:12" s="70" customFormat="1" ht="40.5" customHeight="1" thickBot="1" x14ac:dyDescent="0.3">
      <c r="A32" s="67"/>
      <c r="B32" s="68"/>
      <c r="C32" s="65"/>
      <c r="D32" s="59" t="s">
        <v>19</v>
      </c>
      <c r="E32" s="60"/>
      <c r="F32" s="61"/>
      <c r="G32" s="66"/>
      <c r="H32" s="62"/>
      <c r="I32" s="66">
        <v>1</v>
      </c>
      <c r="J32" s="8"/>
      <c r="K32" s="69">
        <f>IF(F37="X",0,IF(G37="X",#REF!,IF(H37="X",#REF!,IF(I37="X",#REF!,0))))</f>
        <v>0</v>
      </c>
      <c r="L32" s="48"/>
    </row>
    <row r="33" spans="1:12" ht="59.25" customHeight="1" x14ac:dyDescent="0.25">
      <c r="A33" s="28"/>
      <c r="B33" s="49"/>
      <c r="C33" s="65"/>
      <c r="D33" s="59" t="s">
        <v>20</v>
      </c>
      <c r="E33" s="60"/>
      <c r="F33" s="61"/>
      <c r="G33" s="66"/>
      <c r="H33" s="62"/>
      <c r="I33" s="66">
        <v>1</v>
      </c>
      <c r="J33" s="8"/>
    </row>
    <row r="34" spans="1:12" ht="53.25" customHeight="1" x14ac:dyDescent="0.25">
      <c r="A34" s="28"/>
      <c r="B34" s="53"/>
      <c r="C34" s="65"/>
      <c r="D34" s="59" t="s">
        <v>21</v>
      </c>
      <c r="E34" s="60"/>
      <c r="F34" s="61"/>
      <c r="G34" s="66"/>
      <c r="H34" s="62"/>
      <c r="I34" s="66">
        <v>1</v>
      </c>
      <c r="J34" s="8"/>
    </row>
    <row r="35" spans="1:12" ht="50.1" customHeight="1" x14ac:dyDescent="0.25">
      <c r="A35" s="28"/>
      <c r="B35" s="53"/>
      <c r="C35" s="65"/>
      <c r="D35" s="59" t="s">
        <v>22</v>
      </c>
      <c r="E35" s="60"/>
      <c r="F35" s="61"/>
      <c r="G35" s="66"/>
      <c r="H35" s="62"/>
      <c r="I35" s="66">
        <v>1</v>
      </c>
      <c r="J35" s="8"/>
      <c r="L35" s="63"/>
    </row>
    <row r="36" spans="1:12" ht="50.1" customHeight="1" x14ac:dyDescent="0.25">
      <c r="A36" s="28"/>
      <c r="B36" s="53"/>
      <c r="C36" s="65" t="s">
        <v>23</v>
      </c>
      <c r="D36" s="59"/>
      <c r="E36" s="60"/>
      <c r="F36" s="61"/>
      <c r="G36" s="66"/>
      <c r="H36" s="62"/>
      <c r="I36" s="66"/>
      <c r="J36" s="8"/>
      <c r="L36" s="63"/>
    </row>
    <row r="37" spans="1:12" ht="49.5" customHeight="1" x14ac:dyDescent="0.25">
      <c r="A37" s="28"/>
      <c r="B37" s="53"/>
      <c r="C37" s="65"/>
      <c r="D37" s="59" t="s">
        <v>19</v>
      </c>
      <c r="E37" s="60"/>
      <c r="F37" s="61"/>
      <c r="G37" s="66"/>
      <c r="H37" s="62"/>
      <c r="I37" s="66">
        <v>1</v>
      </c>
      <c r="J37" s="71"/>
      <c r="L37" s="63"/>
    </row>
    <row r="38" spans="1:12" ht="50.1" customHeight="1" x14ac:dyDescent="0.25">
      <c r="A38" s="28"/>
      <c r="B38" s="53"/>
      <c r="C38" s="65"/>
      <c r="D38" s="59" t="s">
        <v>20</v>
      </c>
      <c r="E38" s="60"/>
      <c r="F38" s="61"/>
      <c r="G38" s="66"/>
      <c r="H38" s="62"/>
      <c r="I38" s="66">
        <v>1</v>
      </c>
      <c r="J38" s="8"/>
      <c r="L38" s="63"/>
    </row>
    <row r="39" spans="1:12" ht="50.1" customHeight="1" x14ac:dyDescent="0.25">
      <c r="A39" s="28"/>
      <c r="B39" s="53"/>
      <c r="C39" s="65"/>
      <c r="D39" s="59" t="s">
        <v>21</v>
      </c>
      <c r="E39" s="60"/>
      <c r="F39" s="61"/>
      <c r="G39" s="66"/>
      <c r="H39" s="62"/>
      <c r="I39" s="66">
        <v>1</v>
      </c>
      <c r="J39" s="8"/>
      <c r="L39" s="63"/>
    </row>
    <row r="40" spans="1:12" ht="50.1" customHeight="1" x14ac:dyDescent="0.25">
      <c r="A40" s="28"/>
      <c r="B40" s="53"/>
      <c r="C40" s="65"/>
      <c r="D40" s="59" t="s">
        <v>24</v>
      </c>
      <c r="E40" s="60"/>
      <c r="F40" s="61"/>
      <c r="G40" s="66"/>
      <c r="H40" s="62"/>
      <c r="I40" s="66">
        <v>1</v>
      </c>
      <c r="J40" s="8"/>
      <c r="L40" s="63"/>
    </row>
    <row r="41" spans="1:12" ht="50.1" customHeight="1" x14ac:dyDescent="0.25">
      <c r="A41" s="28"/>
      <c r="B41" s="53"/>
      <c r="C41" s="72" t="s">
        <v>25</v>
      </c>
      <c r="D41" s="59"/>
      <c r="E41" s="60"/>
      <c r="F41" s="61"/>
      <c r="G41" s="66"/>
      <c r="H41" s="62"/>
      <c r="I41" s="66"/>
      <c r="J41" s="8"/>
      <c r="L41" s="63"/>
    </row>
    <row r="42" spans="1:12" ht="50.1" customHeight="1" x14ac:dyDescent="0.25">
      <c r="A42" s="28"/>
      <c r="B42" s="53"/>
      <c r="C42" s="65"/>
      <c r="D42" s="59" t="s">
        <v>26</v>
      </c>
      <c r="E42" s="60"/>
      <c r="F42" s="61"/>
      <c r="G42" s="66"/>
      <c r="H42" s="62"/>
      <c r="I42" s="66">
        <v>1</v>
      </c>
      <c r="J42" s="8"/>
      <c r="L42" s="63"/>
    </row>
    <row r="43" spans="1:12" ht="50.1" customHeight="1" x14ac:dyDescent="0.25">
      <c r="A43" s="28"/>
      <c r="B43" s="53"/>
      <c r="C43" s="65"/>
      <c r="D43" s="59" t="s">
        <v>21</v>
      </c>
      <c r="E43" s="60"/>
      <c r="F43" s="61"/>
      <c r="G43" s="66"/>
      <c r="H43" s="62"/>
      <c r="I43" s="66">
        <v>1</v>
      </c>
      <c r="J43" s="8"/>
      <c r="L43" s="63"/>
    </row>
    <row r="44" spans="1:12" ht="15" customHeight="1" thickBot="1" x14ac:dyDescent="0.3">
      <c r="A44" s="28"/>
      <c r="B44" s="7"/>
      <c r="C44" s="73"/>
      <c r="D44" s="28"/>
      <c r="E44" s="74">
        <f>4-COUNTBLANK(E38:E40)</f>
        <v>1</v>
      </c>
      <c r="F44" s="28"/>
      <c r="G44" s="28"/>
      <c r="H44" s="28"/>
      <c r="I44" s="28"/>
      <c r="J44" s="8"/>
    </row>
    <row r="45" spans="1:12" ht="42.75" customHeight="1" thickBot="1" x14ac:dyDescent="0.3">
      <c r="A45" s="28"/>
      <c r="B45" s="7"/>
      <c r="C45" s="75" t="s">
        <v>27</v>
      </c>
      <c r="D45" s="76"/>
      <c r="E45" s="77"/>
      <c r="F45" s="78"/>
      <c r="G45" s="79"/>
      <c r="H45" s="79"/>
      <c r="I45" s="80"/>
      <c r="J45" s="8"/>
    </row>
    <row r="46" spans="1:12" ht="15" customHeight="1" x14ac:dyDescent="0.25">
      <c r="A46" s="28"/>
      <c r="B46" s="7"/>
      <c r="C46" s="81"/>
      <c r="D46" s="28"/>
      <c r="E46" s="55" t="s">
        <v>8</v>
      </c>
      <c r="F46" s="56"/>
      <c r="G46" s="82"/>
      <c r="H46" s="82"/>
      <c r="I46" s="82"/>
      <c r="J46" s="8"/>
    </row>
    <row r="47" spans="1:12" ht="45" customHeight="1" x14ac:dyDescent="0.25">
      <c r="A47" s="28"/>
      <c r="B47" s="53"/>
      <c r="D47" s="121" t="s">
        <v>28</v>
      </c>
      <c r="E47" s="60"/>
      <c r="F47" s="61"/>
      <c r="G47" s="66"/>
      <c r="H47" s="66"/>
      <c r="I47" s="66">
        <v>1</v>
      </c>
      <c r="J47" s="8"/>
    </row>
    <row r="48" spans="1:12" ht="50.1" customHeight="1" x14ac:dyDescent="0.25">
      <c r="A48" s="28"/>
      <c r="B48" s="53"/>
      <c r="D48" s="121" t="s">
        <v>29</v>
      </c>
      <c r="E48" s="60"/>
      <c r="F48" s="61"/>
      <c r="G48" s="66"/>
      <c r="H48" s="66"/>
      <c r="I48" s="66">
        <v>1</v>
      </c>
      <c r="J48" s="8"/>
      <c r="L48" s="63"/>
    </row>
    <row r="49" spans="1:12" ht="50.1" customHeight="1" x14ac:dyDescent="0.25">
      <c r="A49" s="28"/>
      <c r="B49" s="53"/>
      <c r="D49" s="121" t="s">
        <v>30</v>
      </c>
      <c r="E49" s="60"/>
      <c r="F49" s="61"/>
      <c r="G49" s="66"/>
      <c r="H49" s="66"/>
      <c r="I49" s="66">
        <v>1</v>
      </c>
      <c r="J49" s="8"/>
      <c r="L49" s="63"/>
    </row>
    <row r="50" spans="1:12" s="91" customFormat="1" ht="50.1" customHeight="1" x14ac:dyDescent="0.25">
      <c r="A50" s="83"/>
      <c r="B50" s="84"/>
      <c r="D50" s="122" t="s">
        <v>31</v>
      </c>
      <c r="E50" s="85"/>
      <c r="F50" s="86"/>
      <c r="G50" s="87"/>
      <c r="H50" s="87"/>
      <c r="I50" s="87">
        <v>1</v>
      </c>
      <c r="J50" s="88"/>
      <c r="K50" s="89"/>
      <c r="L50" s="90"/>
    </row>
    <row r="51" spans="1:12" s="97" customFormat="1" ht="22.5" customHeight="1" thickBot="1" x14ac:dyDescent="0.3">
      <c r="A51" s="92"/>
      <c r="B51" s="93"/>
      <c r="C51" s="27"/>
      <c r="D51" s="92"/>
      <c r="E51" s="74">
        <f>4-COUNTBLANK(E48:E50)</f>
        <v>1</v>
      </c>
      <c r="F51" s="92"/>
      <c r="G51" s="92"/>
      <c r="H51" s="92"/>
      <c r="I51" s="92"/>
      <c r="J51" s="94"/>
      <c r="K51" s="95"/>
      <c r="L51" s="96"/>
    </row>
    <row r="52" spans="1:12" s="97" customFormat="1" ht="22.5" customHeight="1" thickBot="1" x14ac:dyDescent="0.3">
      <c r="A52" s="92"/>
      <c r="B52" s="93"/>
      <c r="C52" s="98" t="s">
        <v>32</v>
      </c>
      <c r="D52" s="99"/>
      <c r="E52" s="100"/>
      <c r="F52" s="45"/>
      <c r="G52" s="46"/>
      <c r="H52" s="46"/>
      <c r="I52" s="47"/>
      <c r="J52" s="94"/>
      <c r="K52" s="95"/>
      <c r="L52" s="96"/>
    </row>
    <row r="53" spans="1:12" s="97" customFormat="1" ht="22.5" customHeight="1" x14ac:dyDescent="0.25">
      <c r="A53" s="92"/>
      <c r="B53" s="93"/>
      <c r="C53" s="81"/>
      <c r="D53" s="28"/>
      <c r="E53" s="55" t="s">
        <v>8</v>
      </c>
      <c r="F53" s="56"/>
      <c r="G53" s="82"/>
      <c r="H53" s="82"/>
      <c r="I53" s="82"/>
      <c r="J53" s="94"/>
      <c r="K53" s="95"/>
      <c r="L53" s="96"/>
    </row>
    <row r="54" spans="1:12" s="97" customFormat="1" ht="63.75" customHeight="1" x14ac:dyDescent="0.25">
      <c r="A54" s="92"/>
      <c r="B54" s="93"/>
      <c r="D54" s="121" t="s">
        <v>33</v>
      </c>
      <c r="E54" s="60"/>
      <c r="F54" s="61"/>
      <c r="G54" s="66"/>
      <c r="H54" s="66"/>
      <c r="I54" s="66">
        <v>1</v>
      </c>
      <c r="J54" s="94"/>
      <c r="K54" s="95"/>
      <c r="L54" s="96"/>
    </row>
    <row r="55" spans="1:12" s="97" customFormat="1" ht="48" customHeight="1" x14ac:dyDescent="0.25">
      <c r="A55" s="92"/>
      <c r="B55" s="93"/>
      <c r="D55" s="121" t="s">
        <v>34</v>
      </c>
      <c r="E55" s="60"/>
      <c r="F55" s="61"/>
      <c r="G55" s="66"/>
      <c r="H55" s="66"/>
      <c r="I55" s="66">
        <v>1</v>
      </c>
      <c r="J55" s="94"/>
      <c r="K55" s="95"/>
      <c r="L55" s="96"/>
    </row>
    <row r="56" spans="1:12" s="97" customFormat="1" ht="45" customHeight="1" x14ac:dyDescent="0.25">
      <c r="A56" s="92"/>
      <c r="B56" s="93"/>
      <c r="D56" s="121" t="s">
        <v>35</v>
      </c>
      <c r="E56" s="60"/>
      <c r="F56" s="61"/>
      <c r="G56" s="66"/>
      <c r="H56" s="66"/>
      <c r="I56" s="66">
        <v>1</v>
      </c>
      <c r="J56" s="94"/>
      <c r="K56" s="95"/>
      <c r="L56" s="96"/>
    </row>
    <row r="57" spans="1:12" s="97" customFormat="1" ht="15" customHeight="1" thickBot="1" x14ac:dyDescent="0.3">
      <c r="A57" s="92"/>
      <c r="B57" s="93"/>
      <c r="C57" s="27"/>
      <c r="D57" s="92"/>
      <c r="E57" s="74">
        <f>4-COUNTBLANK(E54:E56)</f>
        <v>1</v>
      </c>
      <c r="F57" s="92"/>
      <c r="G57" s="92"/>
      <c r="H57" s="92"/>
      <c r="I57" s="92"/>
      <c r="J57" s="94"/>
      <c r="K57" s="95"/>
      <c r="L57" s="96"/>
    </row>
    <row r="58" spans="1:12" ht="40.5" customHeight="1" thickBot="1" x14ac:dyDescent="0.3">
      <c r="A58" s="28"/>
      <c r="B58" s="101"/>
      <c r="C58" s="42" t="s">
        <v>36</v>
      </c>
      <c r="D58" s="99"/>
      <c r="E58" s="100"/>
      <c r="F58" s="45"/>
      <c r="G58" s="46"/>
      <c r="H58" s="46"/>
      <c r="I58" s="47"/>
      <c r="J58" s="8"/>
      <c r="K58" s="12">
        <f>IF(F58="X",0,IF(G58="X",#REF!,IF(H58="X",#REF!,IF(I58="X",#REF!,0))))</f>
        <v>0</v>
      </c>
    </row>
    <row r="59" spans="1:12" ht="15" customHeight="1" x14ac:dyDescent="0.25">
      <c r="A59" s="28"/>
      <c r="B59" s="53"/>
      <c r="C59" s="81"/>
      <c r="D59" s="28"/>
      <c r="E59" s="55" t="s">
        <v>8</v>
      </c>
      <c r="F59" s="102"/>
      <c r="G59" s="103"/>
      <c r="H59" s="104"/>
      <c r="I59" s="103"/>
      <c r="J59" s="8"/>
    </row>
    <row r="60" spans="1:12" ht="50.1" customHeight="1" x14ac:dyDescent="0.25">
      <c r="A60" s="28"/>
      <c r="B60" s="53"/>
      <c r="D60" s="121" t="s">
        <v>42</v>
      </c>
      <c r="E60" s="60"/>
      <c r="F60" s="105"/>
      <c r="G60" s="106"/>
      <c r="H60" s="107"/>
      <c r="I60" s="106">
        <v>1</v>
      </c>
      <c r="J60" s="8"/>
      <c r="L60" s="63"/>
    </row>
    <row r="61" spans="1:12" ht="50.1" customHeight="1" x14ac:dyDescent="0.25">
      <c r="A61" s="28"/>
      <c r="B61" s="53"/>
      <c r="D61" s="121" t="s">
        <v>43</v>
      </c>
      <c r="E61" s="60"/>
      <c r="F61" s="105"/>
      <c r="G61" s="106"/>
      <c r="H61" s="107"/>
      <c r="I61" s="106">
        <v>1</v>
      </c>
      <c r="J61" s="8"/>
      <c r="L61" s="63"/>
    </row>
    <row r="62" spans="1:12" ht="50.1" customHeight="1" x14ac:dyDescent="0.25">
      <c r="A62" s="28"/>
      <c r="B62" s="53"/>
      <c r="D62" s="121" t="s">
        <v>44</v>
      </c>
      <c r="E62" s="60"/>
      <c r="F62" s="105"/>
      <c r="G62" s="106"/>
      <c r="H62" s="107"/>
      <c r="I62" s="106">
        <v>1</v>
      </c>
      <c r="J62" s="8"/>
      <c r="L62" s="63"/>
    </row>
    <row r="63" spans="1:12" ht="41.25" customHeight="1" x14ac:dyDescent="0.25">
      <c r="A63" s="28"/>
      <c r="B63" s="108"/>
      <c r="C63" s="109"/>
      <c r="D63" s="109"/>
      <c r="E63" s="74">
        <f>7-COUNTBLANK(E60:E62)</f>
        <v>4</v>
      </c>
      <c r="F63" s="118">
        <f>SUM(F22:F25,F27,F29,F31,F32,F33,F34,F35,F37,F38,F39,F40,F40,F42,F43,F47,F48,F49,F50,F54*2,F55*2,F56*2,F60,F61,F62)</f>
        <v>0</v>
      </c>
      <c r="G63" s="119">
        <f>SUM(G21,G22,G23,G24,G25,G27,G29,G31,G32,G33,G34,G35,G37,G38,G39,G40,G42,G43,G47,G48,G49,G50,G54*2,G55*2,G56*2,G60,G61,G62)</f>
        <v>0</v>
      </c>
      <c r="H63" s="119">
        <f>SUM(H22,H23,H24,H25,H27,H29,H31,H32,H33,H34,H35,H37,H38,H39,H40,H42,H43,H47,H48,H49,H50,H54*2,H55*2,H56*2,H60,H61,H62)</f>
        <v>0</v>
      </c>
      <c r="I63" s="119">
        <f>SUM(I22,I23,I24,I25,I27,I29,I31,I32,I33,I34,I35,I37,I38,I39,I40,I42,I43,I47,I48,I49,I50,I54*2,I55*2,I56*2,I60,I61,I62)</f>
        <v>30</v>
      </c>
      <c r="J63" s="8"/>
    </row>
    <row r="64" spans="1:12" ht="15" customHeight="1" x14ac:dyDescent="0.35">
      <c r="B64" s="7"/>
      <c r="C64" s="110" t="s">
        <v>37</v>
      </c>
      <c r="D64" s="111"/>
      <c r="E64" s="145"/>
      <c r="F64" s="145"/>
      <c r="G64" s="145"/>
      <c r="H64" s="145"/>
      <c r="I64" s="146"/>
      <c r="J64" s="8"/>
      <c r="K64" s="6"/>
      <c r="L64" s="1"/>
    </row>
    <row r="65" spans="2:12" ht="15" customHeight="1" x14ac:dyDescent="0.35">
      <c r="B65" s="7"/>
      <c r="C65" s="112"/>
      <c r="D65" s="113"/>
      <c r="E65" s="114"/>
      <c r="F65" s="114"/>
      <c r="G65" s="114"/>
      <c r="H65" s="114"/>
      <c r="I65" s="115"/>
      <c r="J65" s="8"/>
      <c r="K65" s="6"/>
      <c r="L65" s="1"/>
    </row>
    <row r="66" spans="2:12" ht="24" thickBot="1" x14ac:dyDescent="0.4">
      <c r="B66" s="7"/>
      <c r="C66" s="112"/>
      <c r="D66" s="120" t="s">
        <v>45</v>
      </c>
      <c r="E66" s="114">
        <f>((G63*0.25)+(H63*0.5)+(I63*1))</f>
        <v>30</v>
      </c>
      <c r="F66" s="114"/>
      <c r="G66" s="114"/>
      <c r="H66" s="114"/>
      <c r="I66" s="115"/>
      <c r="J66" s="8"/>
      <c r="K66" s="6"/>
      <c r="L66" s="1"/>
    </row>
    <row r="67" spans="2:12" ht="27.75" customHeight="1" thickBot="1" x14ac:dyDescent="0.4">
      <c r="B67" s="7"/>
      <c r="C67" s="112"/>
      <c r="D67" s="123" t="s">
        <v>46</v>
      </c>
      <c r="E67" s="124">
        <f>E66*20/30</f>
        <v>20</v>
      </c>
      <c r="F67" s="114"/>
      <c r="G67" s="114"/>
      <c r="H67" s="114"/>
      <c r="I67" s="115"/>
      <c r="J67" s="8"/>
      <c r="K67" s="6"/>
      <c r="L67" s="1"/>
    </row>
    <row r="68" spans="2:12" ht="15" customHeight="1" x14ac:dyDescent="0.35">
      <c r="B68" s="7"/>
      <c r="C68" s="112"/>
      <c r="D68" s="113"/>
      <c r="E68" s="114"/>
      <c r="F68" s="114"/>
      <c r="G68" s="114"/>
      <c r="H68" s="114"/>
      <c r="I68" s="115"/>
      <c r="J68" s="8"/>
      <c r="K68" s="6"/>
      <c r="L68" s="1"/>
    </row>
    <row r="69" spans="2:12" ht="15" customHeight="1" x14ac:dyDescent="0.35">
      <c r="B69" s="7"/>
      <c r="C69" s="112"/>
      <c r="D69" s="113"/>
      <c r="E69" s="114"/>
      <c r="F69" s="114"/>
      <c r="G69" s="114"/>
      <c r="H69" s="114"/>
      <c r="I69" s="115"/>
      <c r="J69" s="8"/>
      <c r="K69" s="6"/>
      <c r="L69" s="1"/>
    </row>
    <row r="70" spans="2:12" ht="15" customHeight="1" x14ac:dyDescent="0.35">
      <c r="B70" s="7"/>
      <c r="C70" s="112"/>
      <c r="D70" s="113"/>
      <c r="E70" s="114"/>
      <c r="F70" s="114"/>
      <c r="G70" s="114"/>
      <c r="H70" s="114"/>
      <c r="I70" s="115"/>
      <c r="J70" s="8"/>
      <c r="K70" s="6"/>
      <c r="L70" s="1"/>
    </row>
    <row r="71" spans="2:12" ht="15" customHeight="1" x14ac:dyDescent="0.35">
      <c r="B71" s="7"/>
      <c r="C71" s="112"/>
      <c r="D71" s="113"/>
      <c r="E71" s="114"/>
      <c r="F71" s="114"/>
      <c r="G71" s="114"/>
      <c r="H71" s="114"/>
      <c r="I71" s="115"/>
      <c r="J71" s="8"/>
      <c r="K71" s="6"/>
      <c r="L71" s="1"/>
    </row>
    <row r="72" spans="2:12" ht="15" customHeight="1" x14ac:dyDescent="0.35">
      <c r="B72" s="7"/>
      <c r="C72" s="112"/>
      <c r="D72" s="113"/>
      <c r="E72" s="114"/>
      <c r="F72" s="114"/>
      <c r="G72" s="114"/>
      <c r="H72" s="114"/>
      <c r="I72" s="115"/>
      <c r="J72" s="8"/>
      <c r="K72" s="6"/>
      <c r="L72" s="1"/>
    </row>
    <row r="73" spans="2:12" ht="15" customHeight="1" x14ac:dyDescent="0.35">
      <c r="B73" s="7"/>
      <c r="C73" s="112"/>
      <c r="D73" s="113"/>
      <c r="E73" s="114"/>
      <c r="F73" s="114"/>
      <c r="G73" s="114"/>
      <c r="H73" s="114"/>
      <c r="I73" s="115"/>
      <c r="J73" s="8"/>
      <c r="K73" s="6"/>
      <c r="L73" s="1"/>
    </row>
    <row r="74" spans="2:12" ht="15" customHeight="1" x14ac:dyDescent="0.35">
      <c r="B74" s="7"/>
      <c r="C74" s="135" t="s">
        <v>38</v>
      </c>
      <c r="D74" s="136"/>
      <c r="E74" s="136"/>
      <c r="F74" s="136"/>
      <c r="G74" s="136"/>
      <c r="H74" s="136"/>
      <c r="I74" s="137"/>
      <c r="J74" s="8"/>
      <c r="K74" s="6"/>
      <c r="L74" s="1"/>
    </row>
    <row r="75" spans="2:12" ht="15" customHeight="1" x14ac:dyDescent="0.35">
      <c r="B75" s="7"/>
      <c r="C75" s="147"/>
      <c r="D75" s="148"/>
      <c r="E75" s="148"/>
      <c r="F75" s="148"/>
      <c r="G75" s="148"/>
      <c r="H75" s="148"/>
      <c r="I75" s="149"/>
      <c r="J75" s="8"/>
      <c r="K75" s="6"/>
      <c r="L75" s="1"/>
    </row>
    <row r="76" spans="2:12" ht="15" customHeight="1" x14ac:dyDescent="0.35">
      <c r="B76" s="7"/>
      <c r="C76" s="147"/>
      <c r="D76" s="148"/>
      <c r="E76" s="148"/>
      <c r="F76" s="148"/>
      <c r="G76" s="148"/>
      <c r="H76" s="148"/>
      <c r="I76" s="149"/>
      <c r="J76" s="8"/>
      <c r="K76" s="6"/>
      <c r="L76" s="1"/>
    </row>
    <row r="77" spans="2:12" ht="15" customHeight="1" x14ac:dyDescent="0.35">
      <c r="B77" s="7"/>
      <c r="C77" s="116" t="s">
        <v>39</v>
      </c>
      <c r="D77" s="133"/>
      <c r="E77" s="133"/>
      <c r="F77" s="133"/>
      <c r="G77" s="133"/>
      <c r="H77" s="133"/>
      <c r="I77" s="134"/>
      <c r="J77" s="8"/>
      <c r="K77" s="6"/>
      <c r="L77" s="1"/>
    </row>
    <row r="78" spans="2:12" ht="15" customHeight="1" x14ac:dyDescent="0.35">
      <c r="B78" s="7"/>
      <c r="C78" s="135" t="s">
        <v>40</v>
      </c>
      <c r="D78" s="136"/>
      <c r="E78" s="136"/>
      <c r="F78" s="136"/>
      <c r="G78" s="136"/>
      <c r="H78" s="136"/>
      <c r="I78" s="137"/>
      <c r="J78" s="8"/>
      <c r="K78" s="6"/>
      <c r="L78" s="1"/>
    </row>
    <row r="79" spans="2:12" ht="15" customHeight="1" x14ac:dyDescent="0.35">
      <c r="B79" s="7"/>
      <c r="C79" s="138"/>
      <c r="D79" s="139"/>
      <c r="E79" s="139"/>
      <c r="F79" s="139"/>
      <c r="G79" s="139"/>
      <c r="H79" s="139"/>
      <c r="I79" s="140"/>
      <c r="J79" s="8"/>
      <c r="K79" s="6"/>
      <c r="L79" s="1"/>
    </row>
  </sheetData>
  <mergeCells count="15">
    <mergeCell ref="D77:I77"/>
    <mergeCell ref="C78:I78"/>
    <mergeCell ref="C79:I79"/>
    <mergeCell ref="C13:C15"/>
    <mergeCell ref="F17:I17"/>
    <mergeCell ref="E64:I64"/>
    <mergeCell ref="C74:I74"/>
    <mergeCell ref="C75:I75"/>
    <mergeCell ref="C76:I76"/>
    <mergeCell ref="D11:I11"/>
    <mergeCell ref="C3:I3"/>
    <mergeCell ref="F5:I5"/>
    <mergeCell ref="E7:G7"/>
    <mergeCell ref="H7:I7"/>
    <mergeCell ref="F9:G9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Cité scolaire - NOYON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</dc:creator>
  <cp:lastModifiedBy>mars</cp:lastModifiedBy>
  <cp:lastPrinted>2019-04-02T08:36:51Z</cp:lastPrinted>
  <dcterms:created xsi:type="dcterms:W3CDTF">2019-04-02T08:36:34Z</dcterms:created>
  <dcterms:modified xsi:type="dcterms:W3CDTF">2019-04-26T08:14:28Z</dcterms:modified>
</cp:coreProperties>
</file>